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ileserver\OUPBE\УСОГЛАСУВАЊЕ 2026\3. март 2026\"/>
    </mc:Choice>
  </mc:AlternateContent>
  <xr:revisionPtr revIDLastSave="0" documentId="13_ncr:1_{67CD481A-67E1-434D-986B-11D1272E1CEC}" xr6:coauthVersionLast="47" xr6:coauthVersionMax="47" xr10:uidLastSave="{00000000-0000-0000-0000-000000000000}"/>
  <bookViews>
    <workbookView xWindow="25080" yWindow="-120" windowWidth="29040" windowHeight="15840" activeTab="3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C70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8" i="4"/>
  <c r="D95" i="4"/>
  <c r="D91" i="4"/>
  <c r="D87" i="4"/>
  <c r="D82" i="4"/>
  <c r="D78" i="4"/>
  <c r="C104" i="4"/>
  <c r="C100" i="4"/>
  <c r="C96" i="4"/>
  <c r="C92" i="4"/>
  <c r="C89" i="4"/>
  <c r="C86" i="4"/>
  <c r="C80" i="4"/>
  <c r="C76" i="4"/>
  <c r="C74" i="4"/>
  <c r="D102" i="5"/>
  <c r="D90" i="5"/>
  <c r="D87" i="5"/>
  <c r="D75" i="5"/>
  <c r="C100" i="5"/>
  <c r="C96" i="5"/>
  <c r="C93" i="5"/>
  <c r="C75" i="5"/>
  <c r="D74" i="5"/>
  <c r="D103" i="4"/>
  <c r="D99" i="4"/>
  <c r="D94" i="4"/>
  <c r="D90" i="4"/>
  <c r="D85" i="4"/>
  <c r="D81" i="4"/>
  <c r="D77" i="4"/>
  <c r="C103" i="4"/>
  <c r="C99" i="4"/>
  <c r="C95" i="4"/>
  <c r="C88" i="4"/>
  <c r="C85" i="4"/>
  <c r="C82" i="4"/>
  <c r="C79" i="4"/>
  <c r="C75" i="4"/>
  <c r="D103" i="5"/>
  <c r="D91" i="5"/>
  <c r="D86" i="5"/>
  <c r="C101" i="5"/>
  <c r="C97" i="5"/>
  <c r="C92" i="5"/>
  <c r="C88" i="5"/>
  <c r="D104" i="4"/>
  <c r="D100" i="4"/>
  <c r="D96" i="4"/>
  <c r="D92" i="4"/>
  <c r="D88" i="4"/>
  <c r="D84" i="4"/>
  <c r="D80" i="4"/>
  <c r="D76" i="4"/>
  <c r="C101" i="4"/>
  <c r="C97" i="4"/>
  <c r="C93" i="4"/>
  <c r="C90" i="4"/>
  <c r="C87" i="4"/>
  <c r="C83" i="4"/>
  <c r="C77" i="4"/>
  <c r="D100" i="5"/>
  <c r="D96" i="5"/>
  <c r="D92" i="5"/>
  <c r="D88" i="5"/>
  <c r="D81" i="5"/>
  <c r="C103" i="5"/>
  <c r="C91" i="5"/>
  <c r="C87" i="5"/>
  <c r="C80" i="5"/>
  <c r="C74" i="5"/>
  <c r="D101" i="4"/>
  <c r="D97" i="4"/>
  <c r="D93" i="4"/>
  <c r="D89" i="4"/>
  <c r="D86" i="4"/>
  <c r="D83" i="4"/>
  <c r="D79" i="4"/>
  <c r="D75" i="4"/>
  <c r="C102" i="4"/>
  <c r="C98" i="4"/>
  <c r="C94" i="4"/>
  <c r="C91" i="4"/>
  <c r="C84" i="4"/>
  <c r="C81" i="4"/>
  <c r="C78" i="4"/>
  <c r="D74" i="4"/>
  <c r="D101" i="5"/>
  <c r="D97" i="5"/>
  <c r="D93" i="5"/>
  <c r="D80" i="5"/>
  <c r="C102" i="5"/>
  <c r="C90" i="5"/>
  <c r="C86" i="5"/>
  <c r="C81" i="5"/>
  <c r="D35" i="6"/>
  <c r="R76" i="5"/>
  <c r="D76" i="5"/>
  <c r="N94" i="5"/>
  <c r="C94" i="5"/>
  <c r="T95" i="5"/>
  <c r="C95" i="5" s="1"/>
  <c r="E98" i="5"/>
  <c r="C98" i="5"/>
  <c r="E85" i="5"/>
  <c r="D85" i="5"/>
  <c r="E84" i="5"/>
  <c r="D84" i="5"/>
  <c r="I104" i="5"/>
  <c r="D104" i="5"/>
  <c r="E99" i="5"/>
  <c r="C99" i="5"/>
  <c r="E77" i="5"/>
  <c r="C77" i="5"/>
  <c r="E83" i="5"/>
  <c r="C83" i="5"/>
  <c r="N78" i="5"/>
  <c r="C78" i="5"/>
  <c r="E89" i="5"/>
  <c r="D89" i="5"/>
  <c r="T79" i="5"/>
  <c r="C79" i="5"/>
  <c r="E82" i="5"/>
  <c r="D82" i="5"/>
  <c r="D98" i="5" l="1"/>
  <c r="D94" i="5"/>
  <c r="D83" i="5"/>
  <c r="D79" i="5"/>
  <c r="C89" i="5"/>
  <c r="C85" i="5"/>
  <c r="C82" i="5"/>
  <c r="D99" i="5"/>
  <c r="D95" i="5"/>
  <c r="D78" i="5"/>
  <c r="C104" i="5"/>
  <c r="C84" i="5"/>
  <c r="D77" i="5"/>
  <c r="C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<sst xmlns="http://schemas.openxmlformats.org/spreadsheetml/2006/main" count="527" uniqueCount="44">
  <si>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</si>
  <si>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</si>
  <si>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March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</si>
  <si>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</si>
  <si>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</si>
  <si>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</si>
  <si>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</si>
  <si>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</si>
  <si>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</si>
  <si>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</si>
  <si>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</si>
  <si>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</si>
  <si>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</si>
  <si>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</si>
  <si>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</si>
  <si>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</si>
  <si>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</si>
  <si>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</si>
  <si>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</si>
  <si>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</si>
  <si>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</si>
  <si>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</si>
  <si>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</si>
  <si>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</si>
  <si>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</si>
  <si>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</si>
  <si>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</si>
  <si>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</si>
  <si>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</si>
  <si>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</si>
  <si>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</si>
  <si>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</si>
  <si>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</si>
  <si>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</si>
  <si>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</si>
  <si>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March 2026</t>
  </si>
  <si>
    <t>Total</t>
  </si>
  <si>
    <t>Activated aFRR energy UP - March 2026</t>
  </si>
  <si>
    <t>Activated aFRR energy DOWN - March 2026</t>
  </si>
  <si>
    <t>Total Activated aFRR Energy - March 2026</t>
  </si>
  <si>
    <t>Activated mFRR energy UP - March 2026</t>
  </si>
  <si>
    <t>Activated mFRR energy DOWN - March 2026</t>
  </si>
  <si>
    <t>Total Activated mFRR Energy - March 2026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</si>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</sst>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18" fillId="7" borderId="0" xfId="0" applyNumberFormat="1" applyFont="1" applyFill="1" applyAlignment="1">
      <alignment horizontal="center" vertical="center"/>
    </xf>
    <xf numFmtId="2" fontId="0" fillId="7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11" zoomScaleNormal="100" workbookViewId="0">
      <selection activeCell="D17" sqref="D17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74" t="s">
        <v>0</v>
      </c>
      <c r="C2" s="76" t="s">
        <v>1</v>
      </c>
      <c r="D2" s="78" t="s">
        <v>2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1:27" ht="17.25" thickTop="1" thickBot="1" x14ac:dyDescent="0.3">
      <c r="A3" s="1"/>
      <c r="B3" s="75"/>
      <c r="C3" s="77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71">
        <v>46082</v>
      </c>
      <c r="C4" s="5" t="s">
        <v>27</v>
      </c>
      <c r="D4" s="6">
        <v>89.441402060000001</v>
      </c>
      <c r="E4" s="6">
        <v>86.636451609999995</v>
      </c>
      <c r="F4" s="6">
        <v>85.141196010000002</v>
      </c>
      <c r="G4" s="6">
        <v>85.125210249999995</v>
      </c>
      <c r="H4" s="6">
        <v>87.34</v>
      </c>
      <c r="I4" s="6">
        <v>90.68</v>
      </c>
      <c r="J4" s="6">
        <v>105.36</v>
      </c>
      <c r="K4" s="6">
        <v>107.84</v>
      </c>
      <c r="L4" s="6"/>
      <c r="M4" s="6"/>
      <c r="N4" s="6"/>
      <c r="O4" s="6"/>
      <c r="P4" s="6"/>
      <c r="Q4" s="6"/>
      <c r="R4" s="6"/>
      <c r="S4" s="6"/>
      <c r="T4" s="6"/>
      <c r="U4" s="6"/>
      <c r="V4" s="6">
        <v>179.19</v>
      </c>
      <c r="W4" s="6">
        <v>171.98</v>
      </c>
      <c r="X4" s="6"/>
      <c r="Y4" s="6"/>
      <c r="Z4" s="6"/>
      <c r="AA4" s="7"/>
    </row>
    <row r="5" spans="1:27" x14ac:dyDescent="0.25">
      <c r="A5" s="4"/>
      <c r="B5" s="72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29.42</v>
      </c>
      <c r="M5" s="6">
        <v>-17.420000000000002</v>
      </c>
      <c r="N5" s="6">
        <v>-39.979999999999997</v>
      </c>
      <c r="O5" s="6">
        <v>-40.03</v>
      </c>
      <c r="P5" s="6">
        <v>-40.369999999999997</v>
      </c>
      <c r="Q5" s="6">
        <v>-40.79</v>
      </c>
      <c r="R5" s="6">
        <v>-39.99</v>
      </c>
      <c r="S5" s="6">
        <v>-11.18</v>
      </c>
      <c r="T5" s="6">
        <v>25.102142860000001</v>
      </c>
      <c r="U5" s="6">
        <v>58.3</v>
      </c>
      <c r="V5" s="6"/>
      <c r="W5" s="6"/>
      <c r="X5" s="6">
        <v>38.382911800000002</v>
      </c>
      <c r="Y5" s="6">
        <v>29.94</v>
      </c>
      <c r="Z5" s="6">
        <v>32.493142310000003</v>
      </c>
      <c r="AA5" s="7">
        <v>23.84</v>
      </c>
    </row>
    <row r="6" spans="1:27" x14ac:dyDescent="0.25">
      <c r="A6" s="4"/>
      <c r="B6" s="72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73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71">
        <v>46083</v>
      </c>
      <c r="C8" s="5" t="s">
        <v>27</v>
      </c>
      <c r="D8" s="6">
        <v>122.07</v>
      </c>
      <c r="E8" s="6">
        <v>115.23</v>
      </c>
      <c r="F8" s="6">
        <v>97.122962959999995</v>
      </c>
      <c r="G8" s="6">
        <v>112.94</v>
      </c>
      <c r="H8" s="6">
        <v>122.1</v>
      </c>
      <c r="I8" s="6">
        <v>149.88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>
        <v>336.15</v>
      </c>
      <c r="W8" s="6"/>
      <c r="X8" s="6"/>
      <c r="Y8" s="6"/>
      <c r="Z8" s="6"/>
      <c r="AA8" s="7"/>
    </row>
    <row r="9" spans="1:27" x14ac:dyDescent="0.25">
      <c r="A9" s="4"/>
      <c r="B9" s="72"/>
      <c r="C9" s="5" t="s">
        <v>28</v>
      </c>
      <c r="D9" s="6"/>
      <c r="E9" s="6"/>
      <c r="F9" s="6"/>
      <c r="G9" s="6"/>
      <c r="H9" s="6"/>
      <c r="I9" s="6"/>
      <c r="J9" s="6">
        <v>67.930000000000007</v>
      </c>
      <c r="K9" s="6">
        <v>47.449777939999997</v>
      </c>
      <c r="L9" s="6">
        <v>39.245996409999997</v>
      </c>
      <c r="M9" s="6">
        <v>29.922624429999999</v>
      </c>
      <c r="N9" s="6">
        <v>24.227660459999999</v>
      </c>
      <c r="O9" s="6">
        <v>18.677072370000001</v>
      </c>
      <c r="P9" s="6">
        <v>-9.3699999999999992</v>
      </c>
      <c r="Q9" s="6">
        <v>12.84</v>
      </c>
      <c r="R9" s="6">
        <v>20.329999999999998</v>
      </c>
      <c r="S9" s="6">
        <v>29.541748160000001</v>
      </c>
      <c r="T9" s="6">
        <v>38.61492801</v>
      </c>
      <c r="U9" s="6">
        <v>100.38</v>
      </c>
      <c r="V9" s="6"/>
      <c r="W9" s="6">
        <v>106.81</v>
      </c>
      <c r="X9" s="6">
        <v>79.900000000000006</v>
      </c>
      <c r="Y9" s="6">
        <v>63.2</v>
      </c>
      <c r="Z9" s="6">
        <v>39.40459671</v>
      </c>
      <c r="AA9" s="7">
        <v>28.244193549999999</v>
      </c>
    </row>
    <row r="10" spans="1:27" x14ac:dyDescent="0.25">
      <c r="A10" s="4"/>
      <c r="B10" s="72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73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71">
        <v>46084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72"/>
      <c r="C13" s="5" t="s">
        <v>28</v>
      </c>
      <c r="D13" s="6">
        <v>33.496037450000003</v>
      </c>
      <c r="E13" s="6">
        <v>30.068880570000001</v>
      </c>
      <c r="F13" s="6">
        <v>28.625</v>
      </c>
      <c r="G13" s="6">
        <v>30.84620825</v>
      </c>
      <c r="H13" s="6">
        <v>31.957630330000001</v>
      </c>
      <c r="I13" s="6">
        <v>32.884999999999998</v>
      </c>
      <c r="J13" s="6">
        <v>42.09</v>
      </c>
      <c r="K13" s="6">
        <v>47.600622690000002</v>
      </c>
      <c r="L13" s="6">
        <v>41.696935009999997</v>
      </c>
      <c r="M13" s="6">
        <v>30.81959479</v>
      </c>
      <c r="N13" s="6">
        <v>25.20433869</v>
      </c>
      <c r="O13" s="6">
        <v>18.102813780000002</v>
      </c>
      <c r="P13" s="6">
        <v>-7.0952173900000002</v>
      </c>
      <c r="Q13" s="6">
        <v>-2.4054253299999999</v>
      </c>
      <c r="R13" s="6">
        <v>21.075106380000001</v>
      </c>
      <c r="S13" s="6">
        <v>29.40280512</v>
      </c>
      <c r="T13" s="6">
        <v>35.540976059999998</v>
      </c>
      <c r="U13" s="6">
        <v>56.811856290000001</v>
      </c>
      <c r="V13" s="6">
        <v>60.98</v>
      </c>
      <c r="W13" s="6">
        <v>68.58</v>
      </c>
      <c r="X13" s="6">
        <v>49.797037039999999</v>
      </c>
      <c r="Y13" s="6">
        <v>66.709999999999994</v>
      </c>
      <c r="Z13" s="6">
        <v>58.31</v>
      </c>
      <c r="AA13" s="7">
        <v>55.26</v>
      </c>
    </row>
    <row r="14" spans="1:27" x14ac:dyDescent="0.25">
      <c r="A14" s="4"/>
      <c r="B14" s="72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73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71">
        <v>46085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85.735915719999994</v>
      </c>
      <c r="Q16" s="6">
        <v>84.828926010000004</v>
      </c>
      <c r="R16" s="6">
        <v>94.87587431</v>
      </c>
      <c r="S16" s="6">
        <v>135.66733944999999</v>
      </c>
      <c r="T16" s="6">
        <v>184.25</v>
      </c>
      <c r="U16" s="6"/>
      <c r="V16" s="6"/>
      <c r="W16" s="6"/>
      <c r="X16" s="6">
        <v>253.79</v>
      </c>
      <c r="Y16" s="6"/>
      <c r="Z16" s="6">
        <v>217.82</v>
      </c>
      <c r="AA16" s="7"/>
    </row>
    <row r="17" spans="1:27" x14ac:dyDescent="0.25">
      <c r="A17" s="1"/>
      <c r="B17" s="72"/>
      <c r="C17" s="5" t="s">
        <v>28</v>
      </c>
      <c r="D17" s="6">
        <v>70.540000000000006</v>
      </c>
      <c r="E17" s="6">
        <v>45.696415109999997</v>
      </c>
      <c r="F17" s="6">
        <v>42.147850470000002</v>
      </c>
      <c r="G17" s="6">
        <v>41.931734409999997</v>
      </c>
      <c r="H17" s="6">
        <v>42.630956310000002</v>
      </c>
      <c r="I17" s="6">
        <v>47.704683760000002</v>
      </c>
      <c r="J17" s="6">
        <v>65.23545455</v>
      </c>
      <c r="K17" s="6">
        <v>78.294782609999999</v>
      </c>
      <c r="L17" s="6">
        <v>44.255000000000003</v>
      </c>
      <c r="M17" s="6">
        <v>37.608673469999999</v>
      </c>
      <c r="N17" s="6">
        <v>29.994328360000001</v>
      </c>
      <c r="O17" s="6">
        <v>20.228915659999998</v>
      </c>
      <c r="P17" s="6"/>
      <c r="Q17" s="6"/>
      <c r="R17" s="6"/>
      <c r="S17" s="6"/>
      <c r="T17" s="6"/>
      <c r="U17" s="6">
        <v>113.82</v>
      </c>
      <c r="V17" s="6">
        <v>142.4</v>
      </c>
      <c r="W17" s="6">
        <v>116.87</v>
      </c>
      <c r="X17" s="6"/>
      <c r="Y17" s="6">
        <v>79.08</v>
      </c>
      <c r="Z17" s="6"/>
      <c r="AA17" s="7">
        <v>38.99</v>
      </c>
    </row>
    <row r="18" spans="1:27" x14ac:dyDescent="0.25">
      <c r="A18" s="1"/>
      <c r="B18" s="72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73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71">
        <v>46086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v>84.465000000000003</v>
      </c>
      <c r="Q20" s="6">
        <v>84.942625710000002</v>
      </c>
      <c r="R20" s="6">
        <v>84.476820110000006</v>
      </c>
      <c r="S20" s="6"/>
      <c r="T20" s="6"/>
      <c r="U20" s="6"/>
      <c r="V20" s="6"/>
      <c r="W20" s="6"/>
      <c r="X20" s="6">
        <v>284.05454544999998</v>
      </c>
      <c r="Y20" s="6">
        <v>221.22015257000001</v>
      </c>
      <c r="Z20" s="6">
        <v>202.17770368000001</v>
      </c>
      <c r="AA20" s="7">
        <v>164.34692308000001</v>
      </c>
    </row>
    <row r="21" spans="1:27" x14ac:dyDescent="0.25">
      <c r="A21" s="1"/>
      <c r="B21" s="72"/>
      <c r="C21" s="5" t="s">
        <v>28</v>
      </c>
      <c r="D21" s="6">
        <v>43.346868630000003</v>
      </c>
      <c r="E21" s="6">
        <v>35.918330009999998</v>
      </c>
      <c r="F21" s="6">
        <v>33.657037039999999</v>
      </c>
      <c r="G21" s="6">
        <v>33.82703704</v>
      </c>
      <c r="H21" s="6">
        <v>34.50703704</v>
      </c>
      <c r="I21" s="6">
        <v>39.439860240000002</v>
      </c>
      <c r="J21" s="6">
        <v>50.844729149999999</v>
      </c>
      <c r="K21" s="6">
        <v>52.94290135</v>
      </c>
      <c r="L21" s="6">
        <v>46.370709840000004</v>
      </c>
      <c r="M21" s="6">
        <v>30.426858559999999</v>
      </c>
      <c r="N21" s="6">
        <v>19.60918728</v>
      </c>
      <c r="O21" s="6">
        <v>-14.532962960000001</v>
      </c>
      <c r="P21" s="6"/>
      <c r="Q21" s="6"/>
      <c r="R21" s="6"/>
      <c r="S21" s="6">
        <v>28.03604481</v>
      </c>
      <c r="T21" s="6">
        <v>50.562193929999999</v>
      </c>
      <c r="U21" s="6">
        <v>125.01</v>
      </c>
      <c r="V21" s="6">
        <v>80.461973049999997</v>
      </c>
      <c r="W21" s="6">
        <v>77.41</v>
      </c>
      <c r="X21" s="6"/>
      <c r="Y21" s="6"/>
      <c r="Z21" s="6"/>
      <c r="AA21" s="7"/>
    </row>
    <row r="22" spans="1:27" x14ac:dyDescent="0.25">
      <c r="A22" s="1"/>
      <c r="B22" s="72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73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71">
        <v>46087</v>
      </c>
      <c r="C24" s="5" t="s">
        <v>27</v>
      </c>
      <c r="D24" s="6">
        <v>148.00878030000001</v>
      </c>
      <c r="E24" s="6">
        <v>144.46236721</v>
      </c>
      <c r="F24" s="6">
        <v>148.53412635999999</v>
      </c>
      <c r="G24" s="6">
        <v>172.44</v>
      </c>
      <c r="H24" s="6">
        <v>182.43</v>
      </c>
      <c r="I24" s="6">
        <v>204.99</v>
      </c>
      <c r="J24" s="6">
        <v>240.99</v>
      </c>
      <c r="K24" s="6">
        <v>234.94053481</v>
      </c>
      <c r="L24" s="6">
        <v>214.1</v>
      </c>
      <c r="M24" s="6"/>
      <c r="N24" s="6"/>
      <c r="O24" s="6"/>
      <c r="P24" s="6"/>
      <c r="Q24" s="6"/>
      <c r="R24" s="6"/>
      <c r="S24" s="6"/>
      <c r="T24" s="6"/>
      <c r="U24" s="6"/>
      <c r="V24" s="6">
        <v>358.52</v>
      </c>
      <c r="W24" s="6">
        <v>271.43</v>
      </c>
      <c r="X24" s="6">
        <v>218.49</v>
      </c>
      <c r="Y24" s="6">
        <v>205.47</v>
      </c>
      <c r="Z24" s="6">
        <v>195.99</v>
      </c>
      <c r="AA24" s="7">
        <v>195.5</v>
      </c>
    </row>
    <row r="25" spans="1:27" x14ac:dyDescent="0.25">
      <c r="A25" s="1"/>
      <c r="B25" s="72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30.146543210000001</v>
      </c>
      <c r="N25" s="6">
        <v>-28.004727590000002</v>
      </c>
      <c r="O25" s="6">
        <v>-36.665102040000001</v>
      </c>
      <c r="P25" s="6">
        <v>-34.94510004</v>
      </c>
      <c r="Q25" s="6">
        <v>-37.44509403</v>
      </c>
      <c r="R25" s="6">
        <v>-6.5150940300000002</v>
      </c>
      <c r="S25" s="6">
        <v>30.12876219</v>
      </c>
      <c r="T25" s="6">
        <v>42.82812156</v>
      </c>
      <c r="U25" s="6">
        <v>61.547037039999999</v>
      </c>
      <c r="V25" s="6"/>
      <c r="W25" s="6"/>
      <c r="X25" s="6"/>
      <c r="Y25" s="6"/>
      <c r="Z25" s="6"/>
      <c r="AA25" s="7"/>
    </row>
    <row r="26" spans="1:27" x14ac:dyDescent="0.25">
      <c r="A26" s="1"/>
      <c r="B26" s="72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73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71">
        <v>46088</v>
      </c>
      <c r="C28" s="5" t="s">
        <v>27</v>
      </c>
      <c r="D28" s="6">
        <v>212.93</v>
      </c>
      <c r="E28" s="6">
        <v>205.76</v>
      </c>
      <c r="F28" s="6"/>
      <c r="G28" s="6">
        <v>197.87</v>
      </c>
      <c r="H28" s="6">
        <v>199.02</v>
      </c>
      <c r="I28" s="6">
        <v>206.43</v>
      </c>
      <c r="J28" s="6">
        <v>216.27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72"/>
      <c r="C29" s="5" t="s">
        <v>28</v>
      </c>
      <c r="D29" s="6"/>
      <c r="E29" s="6"/>
      <c r="F29" s="6">
        <v>39.68</v>
      </c>
      <c r="G29" s="6"/>
      <c r="H29" s="6"/>
      <c r="I29" s="6"/>
      <c r="J29" s="6"/>
      <c r="K29" s="6">
        <v>41.67</v>
      </c>
      <c r="L29" s="6">
        <v>28.816828000000001</v>
      </c>
      <c r="M29" s="6">
        <v>-26</v>
      </c>
      <c r="N29" s="6">
        <v>-39.78</v>
      </c>
      <c r="O29" s="6">
        <v>-42.53</v>
      </c>
      <c r="P29" s="6">
        <v>-43.06</v>
      </c>
      <c r="Q29" s="6">
        <v>-40.380000000000003</v>
      </c>
      <c r="R29" s="6">
        <v>-24.54</v>
      </c>
      <c r="S29" s="6">
        <v>28.383402060000002</v>
      </c>
      <c r="T29" s="6">
        <v>40.68261304</v>
      </c>
      <c r="U29" s="6">
        <v>42.38</v>
      </c>
      <c r="V29" s="6">
        <v>53.835102319999997</v>
      </c>
      <c r="W29" s="6">
        <v>49.42</v>
      </c>
      <c r="X29" s="6">
        <v>59.229889499999999</v>
      </c>
      <c r="Y29" s="6">
        <v>71.430000000000007</v>
      </c>
      <c r="Z29" s="6">
        <v>49.443043930000002</v>
      </c>
      <c r="AA29" s="7">
        <v>40.43703704</v>
      </c>
    </row>
    <row r="30" spans="1:27" x14ac:dyDescent="0.25">
      <c r="A30" s="1"/>
      <c r="B30" s="72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73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71">
        <v>46089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72"/>
      <c r="C33" s="5" t="s">
        <v>28</v>
      </c>
      <c r="D33" s="6">
        <v>44.14128556</v>
      </c>
      <c r="E33" s="6">
        <v>40.907145610000001</v>
      </c>
      <c r="F33" s="6">
        <v>40.54</v>
      </c>
      <c r="G33" s="6">
        <v>40.364782609999999</v>
      </c>
      <c r="H33" s="6">
        <v>40.194782609999997</v>
      </c>
      <c r="I33" s="6">
        <v>40.225000000000001</v>
      </c>
      <c r="J33" s="6">
        <v>40.525217390000002</v>
      </c>
      <c r="K33" s="6">
        <v>36.898015630000003</v>
      </c>
      <c r="L33" s="6">
        <v>15.79093248</v>
      </c>
      <c r="M33" s="6">
        <v>-23.35</v>
      </c>
      <c r="N33" s="6">
        <v>-38.84506477</v>
      </c>
      <c r="O33" s="6">
        <v>-40.225293190000002</v>
      </c>
      <c r="P33" s="6">
        <v>-41.705268140000001</v>
      </c>
      <c r="Q33" s="6">
        <v>-40.125216260000002</v>
      </c>
      <c r="R33" s="6">
        <v>-34.115148570000002</v>
      </c>
      <c r="S33" s="6">
        <v>20.384782609999998</v>
      </c>
      <c r="T33" s="6">
        <v>37.619999999999997</v>
      </c>
      <c r="U33" s="6"/>
      <c r="V33" s="6">
        <v>47.09</v>
      </c>
      <c r="W33" s="6">
        <v>46.23</v>
      </c>
      <c r="X33" s="6">
        <v>41.72</v>
      </c>
      <c r="Y33" s="6">
        <v>40.94</v>
      </c>
      <c r="Z33" s="6">
        <v>39.81</v>
      </c>
      <c r="AA33" s="7">
        <v>36.770000000000003</v>
      </c>
    </row>
    <row r="34" spans="1:27" x14ac:dyDescent="0.25">
      <c r="A34" s="1"/>
      <c r="B34" s="72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73.78</v>
      </c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73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221.34</v>
      </c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71">
        <v>46090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72"/>
      <c r="C37" s="5" t="s">
        <v>28</v>
      </c>
      <c r="D37" s="6">
        <v>36.67</v>
      </c>
      <c r="E37" s="6">
        <v>33.700000000000003</v>
      </c>
      <c r="F37" s="6">
        <v>31.901420609999999</v>
      </c>
      <c r="G37" s="6">
        <v>32.849687500000002</v>
      </c>
      <c r="H37" s="6">
        <v>35.793599999999998</v>
      </c>
      <c r="I37" s="6">
        <v>41.881785710000003</v>
      </c>
      <c r="J37" s="6">
        <v>50.15</v>
      </c>
      <c r="K37" s="6">
        <v>55.97</v>
      </c>
      <c r="L37" s="6">
        <v>46.718108110000003</v>
      </c>
      <c r="M37" s="6">
        <v>26.88283732</v>
      </c>
      <c r="N37" s="6">
        <v>-11.279327589999999</v>
      </c>
      <c r="O37" s="6">
        <v>-33.030746270000002</v>
      </c>
      <c r="P37" s="6">
        <v>-31.36074627</v>
      </c>
      <c r="Q37" s="6">
        <v>-28.046552380000001</v>
      </c>
      <c r="R37" s="6">
        <v>22.139430050000001</v>
      </c>
      <c r="S37" s="6">
        <v>38.23687031</v>
      </c>
      <c r="T37" s="6">
        <v>48.074338619999999</v>
      </c>
      <c r="U37" s="6">
        <v>64.545011599999995</v>
      </c>
      <c r="V37" s="6">
        <v>76.86363308</v>
      </c>
      <c r="W37" s="6">
        <v>78.649594480000005</v>
      </c>
      <c r="X37" s="6">
        <v>96.91</v>
      </c>
      <c r="Y37" s="6">
        <v>81.75</v>
      </c>
      <c r="Z37" s="6">
        <v>51.246106529999999</v>
      </c>
      <c r="AA37" s="7">
        <v>44.47907738</v>
      </c>
    </row>
    <row r="38" spans="1:27" x14ac:dyDescent="0.25">
      <c r="A38" s="1"/>
      <c r="B38" s="72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73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71">
        <v>46091</v>
      </c>
      <c r="C40" s="5" t="s">
        <v>27</v>
      </c>
      <c r="D40" s="6"/>
      <c r="E40" s="6"/>
      <c r="F40" s="6"/>
      <c r="G40" s="6">
        <v>220.91</v>
      </c>
      <c r="H40" s="6">
        <v>220.14</v>
      </c>
      <c r="I40" s="6">
        <v>240.24</v>
      </c>
      <c r="J40" s="6">
        <v>228.21470977000001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72"/>
      <c r="C41" s="5" t="s">
        <v>28</v>
      </c>
      <c r="D41" s="6">
        <v>45.78</v>
      </c>
      <c r="E41" s="6">
        <v>76.37</v>
      </c>
      <c r="F41" s="6">
        <v>74.7</v>
      </c>
      <c r="G41" s="6"/>
      <c r="H41" s="6"/>
      <c r="I41" s="6"/>
      <c r="J41" s="6"/>
      <c r="K41" s="6">
        <v>59.444776330000003</v>
      </c>
      <c r="L41" s="6">
        <v>32.813883449999999</v>
      </c>
      <c r="M41" s="6">
        <v>43.26463768</v>
      </c>
      <c r="N41" s="6">
        <v>21.198064519999999</v>
      </c>
      <c r="O41" s="6">
        <v>-20.69</v>
      </c>
      <c r="P41" s="6">
        <v>-30.01</v>
      </c>
      <c r="Q41" s="6">
        <v>-6.29</v>
      </c>
      <c r="R41" s="6">
        <v>37.411481479999999</v>
      </c>
      <c r="S41" s="6">
        <v>43.698445339999999</v>
      </c>
      <c r="T41" s="6">
        <v>46.380607730000001</v>
      </c>
      <c r="U41" s="6">
        <v>107.25</v>
      </c>
      <c r="V41" s="6">
        <v>125.24</v>
      </c>
      <c r="W41" s="6">
        <v>120.75</v>
      </c>
      <c r="X41" s="6">
        <v>82.566883910000001</v>
      </c>
      <c r="Y41" s="6">
        <v>47.37</v>
      </c>
      <c r="Z41" s="6">
        <v>40.924117649999999</v>
      </c>
      <c r="AA41" s="7">
        <v>54</v>
      </c>
    </row>
    <row r="42" spans="1:27" x14ac:dyDescent="0.25">
      <c r="A42" s="1"/>
      <c r="B42" s="72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73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71">
        <v>46092</v>
      </c>
      <c r="C44" s="5" t="s">
        <v>27</v>
      </c>
      <c r="D44" s="6">
        <v>145.38</v>
      </c>
      <c r="E44" s="6">
        <v>134.41999999999999</v>
      </c>
      <c r="F44" s="6">
        <v>128.58000000000001</v>
      </c>
      <c r="G44" s="6">
        <v>132.09</v>
      </c>
      <c r="H44" s="6"/>
      <c r="I44" s="6"/>
      <c r="J44" s="6"/>
      <c r="K44" s="6"/>
      <c r="L44" s="6"/>
      <c r="M44" s="6"/>
      <c r="N44" s="6"/>
      <c r="O44" s="6">
        <v>97.5</v>
      </c>
      <c r="P44" s="6"/>
      <c r="Q44" s="6"/>
      <c r="R44" s="6"/>
      <c r="S44" s="6"/>
      <c r="T44" s="6"/>
      <c r="U44" s="6">
        <v>246.67257008000001</v>
      </c>
      <c r="V44" s="6"/>
      <c r="W44" s="6">
        <v>338.84</v>
      </c>
      <c r="X44" s="6">
        <v>328.43</v>
      </c>
      <c r="Y44" s="6"/>
      <c r="Z44" s="6"/>
      <c r="AA44" s="7">
        <v>176.09</v>
      </c>
    </row>
    <row r="45" spans="1:27" x14ac:dyDescent="0.25">
      <c r="A45" s="1"/>
      <c r="B45" s="72"/>
      <c r="C45" s="5" t="s">
        <v>28</v>
      </c>
      <c r="D45" s="6"/>
      <c r="E45" s="6"/>
      <c r="F45" s="6"/>
      <c r="G45" s="6"/>
      <c r="H45" s="6">
        <v>47.41</v>
      </c>
      <c r="I45" s="6">
        <v>63.9</v>
      </c>
      <c r="J45" s="6">
        <v>59.598945890000003</v>
      </c>
      <c r="K45" s="6">
        <v>35.648670539999998</v>
      </c>
      <c r="L45" s="6">
        <v>35.01</v>
      </c>
      <c r="M45" s="6">
        <v>24.324691359999999</v>
      </c>
      <c r="N45" s="6">
        <v>-9.2799999999999994</v>
      </c>
      <c r="O45" s="6"/>
      <c r="P45" s="6">
        <v>-26.65</v>
      </c>
      <c r="Q45" s="6">
        <v>-17.73</v>
      </c>
      <c r="R45" s="6">
        <v>16.7</v>
      </c>
      <c r="S45" s="6">
        <v>28.390909090000001</v>
      </c>
      <c r="T45" s="6">
        <v>49.61145174</v>
      </c>
      <c r="U45" s="6"/>
      <c r="V45" s="6">
        <v>118.12</v>
      </c>
      <c r="W45" s="6"/>
      <c r="X45" s="6"/>
      <c r="Y45" s="6">
        <v>82.68</v>
      </c>
      <c r="Z45" s="6">
        <v>69.400000000000006</v>
      </c>
      <c r="AA45" s="7"/>
    </row>
    <row r="46" spans="1:27" x14ac:dyDescent="0.25">
      <c r="A46" s="1"/>
      <c r="B46" s="72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73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71">
        <v>46093</v>
      </c>
      <c r="C48" s="5" t="s">
        <v>27</v>
      </c>
      <c r="D48" s="6">
        <v>190.98</v>
      </c>
      <c r="E48" s="6">
        <v>183.27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97.5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72"/>
      <c r="C49" s="5" t="s">
        <v>28</v>
      </c>
      <c r="D49" s="6"/>
      <c r="E49" s="6"/>
      <c r="F49" s="6">
        <v>57.22</v>
      </c>
      <c r="G49" s="6">
        <v>33.729999999999997</v>
      </c>
      <c r="H49" s="6">
        <v>37.36</v>
      </c>
      <c r="I49" s="6">
        <v>73.09</v>
      </c>
      <c r="J49" s="6">
        <v>84.96</v>
      </c>
      <c r="K49" s="6">
        <v>48.2</v>
      </c>
      <c r="L49" s="6">
        <v>48.241111109999999</v>
      </c>
      <c r="M49" s="6">
        <v>31.1815894</v>
      </c>
      <c r="N49" s="6">
        <v>17.640219439999999</v>
      </c>
      <c r="O49" s="6"/>
      <c r="P49" s="6"/>
      <c r="Q49" s="6">
        <v>-2.1</v>
      </c>
      <c r="R49" s="6">
        <v>32.433190179999997</v>
      </c>
      <c r="S49" s="6">
        <v>34.8020785</v>
      </c>
      <c r="T49" s="6">
        <v>55.558363280000002</v>
      </c>
      <c r="U49" s="6">
        <v>91.958294809999998</v>
      </c>
      <c r="V49" s="6">
        <v>100.46336788000001</v>
      </c>
      <c r="W49" s="6">
        <v>86.042935389999997</v>
      </c>
      <c r="X49" s="6">
        <v>87.245903049999995</v>
      </c>
      <c r="Y49" s="6">
        <v>78.796996469999996</v>
      </c>
      <c r="Z49" s="6">
        <v>53.56568627</v>
      </c>
      <c r="AA49" s="7">
        <v>42.180082640000002</v>
      </c>
    </row>
    <row r="50" spans="1:27" x14ac:dyDescent="0.25">
      <c r="A50" s="1"/>
      <c r="B50" s="72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-25.85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73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>
        <v>97.5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71">
        <v>46094</v>
      </c>
      <c r="C52" s="5" t="s">
        <v>27</v>
      </c>
      <c r="D52" s="6"/>
      <c r="E52" s="6"/>
      <c r="F52" s="6">
        <v>155.36000000000001</v>
      </c>
      <c r="G52" s="6"/>
      <c r="H52" s="6"/>
      <c r="I52" s="6"/>
      <c r="J52" s="6"/>
      <c r="K52" s="6"/>
      <c r="L52" s="6">
        <v>132.83000000000001</v>
      </c>
      <c r="M52" s="6">
        <v>97.5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72"/>
      <c r="C53" s="5" t="s">
        <v>28</v>
      </c>
      <c r="D53" s="6">
        <v>36.477207890000003</v>
      </c>
      <c r="E53" s="6">
        <v>31.707033320000001</v>
      </c>
      <c r="F53" s="6"/>
      <c r="G53" s="6">
        <v>32.22405689</v>
      </c>
      <c r="H53" s="6">
        <v>34.5</v>
      </c>
      <c r="I53" s="6">
        <v>68.5</v>
      </c>
      <c r="J53" s="6">
        <v>100.86</v>
      </c>
      <c r="K53" s="6">
        <v>44.431627910000003</v>
      </c>
      <c r="L53" s="6"/>
      <c r="M53" s="6"/>
      <c r="N53" s="6">
        <v>-31.98</v>
      </c>
      <c r="O53" s="6">
        <v>-35.6</v>
      </c>
      <c r="P53" s="6">
        <v>-37.11</v>
      </c>
      <c r="Q53" s="6">
        <v>-38.24</v>
      </c>
      <c r="R53" s="6">
        <v>-31.9</v>
      </c>
      <c r="S53" s="6">
        <v>21.391614390000001</v>
      </c>
      <c r="T53" s="6">
        <v>33.995170260000002</v>
      </c>
      <c r="U53" s="6">
        <v>73.739836359999998</v>
      </c>
      <c r="V53" s="6">
        <v>113.09520725</v>
      </c>
      <c r="W53" s="6">
        <v>50.44</v>
      </c>
      <c r="X53" s="6">
        <v>44.37</v>
      </c>
      <c r="Y53" s="6">
        <v>42.442305930000003</v>
      </c>
      <c r="Z53" s="6">
        <v>39.511793609999998</v>
      </c>
      <c r="AA53" s="7">
        <v>38.811141139999997</v>
      </c>
    </row>
    <row r="54" spans="1:27" x14ac:dyDescent="0.25">
      <c r="A54" s="1"/>
      <c r="B54" s="72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73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71">
        <v>46095</v>
      </c>
      <c r="C56" s="5" t="s">
        <v>27</v>
      </c>
      <c r="D56" s="6"/>
      <c r="E56" s="6"/>
      <c r="F56" s="6"/>
      <c r="G56" s="6"/>
      <c r="H56" s="6"/>
      <c r="I56" s="6"/>
      <c r="J56" s="6">
        <v>169.25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72"/>
      <c r="C57" s="5" t="s">
        <v>28</v>
      </c>
      <c r="D57" s="6">
        <v>35.082348140000001</v>
      </c>
      <c r="E57" s="6">
        <v>33.296121419999999</v>
      </c>
      <c r="F57" s="6">
        <v>31.445</v>
      </c>
      <c r="G57" s="6">
        <v>53.33</v>
      </c>
      <c r="H57" s="6">
        <v>54.08</v>
      </c>
      <c r="I57" s="6">
        <v>55.44</v>
      </c>
      <c r="J57" s="6"/>
      <c r="K57" s="6">
        <v>25.674888889999998</v>
      </c>
      <c r="L57" s="6">
        <v>-22.98</v>
      </c>
      <c r="M57" s="6">
        <v>-40.82</v>
      </c>
      <c r="N57" s="6">
        <v>-43.63</v>
      </c>
      <c r="O57" s="6">
        <v>-44.92</v>
      </c>
      <c r="P57" s="6">
        <v>-45.41</v>
      </c>
      <c r="Q57" s="6">
        <v>-45.39</v>
      </c>
      <c r="R57" s="6">
        <v>-42.41</v>
      </c>
      <c r="S57" s="6">
        <v>12.794123709999999</v>
      </c>
      <c r="T57" s="6">
        <v>35.350540539999997</v>
      </c>
      <c r="U57" s="6">
        <v>42.61716981</v>
      </c>
      <c r="V57" s="6">
        <v>80.55</v>
      </c>
      <c r="W57" s="6">
        <v>84.92</v>
      </c>
      <c r="X57" s="6">
        <v>75.14</v>
      </c>
      <c r="Y57" s="6">
        <v>68.73</v>
      </c>
      <c r="Z57" s="6">
        <v>40.58</v>
      </c>
      <c r="AA57" s="7">
        <v>40.774494930000003</v>
      </c>
    </row>
    <row r="58" spans="1:27" x14ac:dyDescent="0.25">
      <c r="A58" s="1"/>
      <c r="B58" s="72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73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71">
        <v>46096</v>
      </c>
      <c r="C60" s="5" t="s">
        <v>27</v>
      </c>
      <c r="D60" s="6"/>
      <c r="E60" s="6"/>
      <c r="F60" s="6"/>
      <c r="G60" s="6"/>
      <c r="H60" s="6">
        <v>185.96</v>
      </c>
      <c r="I60" s="6"/>
      <c r="J60" s="6"/>
      <c r="K60" s="6"/>
      <c r="L60" s="6"/>
      <c r="M60" s="6"/>
      <c r="N60" s="6"/>
      <c r="O60" s="6"/>
      <c r="P60" s="6">
        <v>97.5</v>
      </c>
      <c r="Q60" s="6"/>
      <c r="R60" s="6"/>
      <c r="S60" s="6"/>
      <c r="T60" s="6"/>
      <c r="U60" s="6"/>
      <c r="V60" s="6">
        <v>232.85</v>
      </c>
      <c r="W60" s="6">
        <v>227.67</v>
      </c>
      <c r="X60" s="6">
        <v>231.59</v>
      </c>
      <c r="Y60" s="6">
        <v>196.47</v>
      </c>
      <c r="Z60" s="6"/>
      <c r="AA60" s="7"/>
    </row>
    <row r="61" spans="1:27" x14ac:dyDescent="0.25">
      <c r="A61" s="1"/>
      <c r="B61" s="72"/>
      <c r="C61" s="5" t="s">
        <v>28</v>
      </c>
      <c r="D61" s="6">
        <v>38.61</v>
      </c>
      <c r="E61" s="6">
        <v>38.65076698</v>
      </c>
      <c r="F61" s="6">
        <v>36.69631579</v>
      </c>
      <c r="G61" s="6">
        <v>36.340000000000003</v>
      </c>
      <c r="H61" s="6"/>
      <c r="I61" s="6">
        <v>62.68</v>
      </c>
      <c r="J61" s="6">
        <v>38.849372860000003</v>
      </c>
      <c r="K61" s="6">
        <v>38.713779850000002</v>
      </c>
      <c r="L61" s="6">
        <v>19.415981309999999</v>
      </c>
      <c r="M61" s="6">
        <v>-34.01</v>
      </c>
      <c r="N61" s="6">
        <v>-41.01</v>
      </c>
      <c r="O61" s="6">
        <v>-40.01</v>
      </c>
      <c r="P61" s="6"/>
      <c r="Q61" s="6">
        <v>-39.5</v>
      </c>
      <c r="R61" s="6">
        <v>-22.99</v>
      </c>
      <c r="S61" s="6">
        <v>23.320890210000002</v>
      </c>
      <c r="T61" s="6">
        <v>32.344332350000002</v>
      </c>
      <c r="U61" s="6">
        <v>41.07</v>
      </c>
      <c r="V61" s="6"/>
      <c r="W61" s="6"/>
      <c r="X61" s="6"/>
      <c r="Y61" s="6"/>
      <c r="Z61" s="6">
        <v>57.99</v>
      </c>
      <c r="AA61" s="7">
        <v>52.02</v>
      </c>
    </row>
    <row r="62" spans="1:27" x14ac:dyDescent="0.25">
      <c r="A62" s="1"/>
      <c r="B62" s="72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73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71">
        <v>46097</v>
      </c>
      <c r="C64" s="5" t="s">
        <v>27</v>
      </c>
      <c r="D64" s="6">
        <v>123.39</v>
      </c>
      <c r="E64" s="6"/>
      <c r="F64" s="6"/>
      <c r="G64" s="6"/>
      <c r="H64" s="6">
        <v>126.05</v>
      </c>
      <c r="I64" s="6"/>
      <c r="J64" s="6">
        <v>224.25</v>
      </c>
      <c r="K64" s="6">
        <v>215.18</v>
      </c>
      <c r="L64" s="6">
        <v>132.07974358999999</v>
      </c>
      <c r="M64" s="6">
        <v>94.808233619999996</v>
      </c>
      <c r="N64" s="6"/>
      <c r="O64" s="6"/>
      <c r="P64" s="6"/>
      <c r="Q64" s="6"/>
      <c r="R64" s="6"/>
      <c r="S64" s="6"/>
      <c r="T64" s="6"/>
      <c r="U64" s="6">
        <v>253.53</v>
      </c>
      <c r="V64" s="6">
        <v>375</v>
      </c>
      <c r="W64" s="6">
        <v>330.02</v>
      </c>
      <c r="X64" s="6"/>
      <c r="Y64" s="6"/>
      <c r="Z64" s="6"/>
      <c r="AA64" s="7"/>
    </row>
    <row r="65" spans="1:27" x14ac:dyDescent="0.25">
      <c r="A65" s="1"/>
      <c r="B65" s="72"/>
      <c r="C65" s="5" t="s">
        <v>28</v>
      </c>
      <c r="D65" s="6"/>
      <c r="E65" s="6">
        <v>23.7</v>
      </c>
      <c r="F65" s="6">
        <v>24.51</v>
      </c>
      <c r="G65" s="6">
        <v>19.68</v>
      </c>
      <c r="H65" s="6"/>
      <c r="I65" s="6">
        <v>63.13</v>
      </c>
      <c r="J65" s="6"/>
      <c r="K65" s="6"/>
      <c r="L65" s="6"/>
      <c r="M65" s="6"/>
      <c r="N65" s="6">
        <v>12.90869281</v>
      </c>
      <c r="O65" s="6">
        <v>-22.650772440000001</v>
      </c>
      <c r="P65" s="6">
        <v>-13.61076694</v>
      </c>
      <c r="Q65" s="6">
        <v>17.496266259999999</v>
      </c>
      <c r="R65" s="6">
        <v>35.165380710000001</v>
      </c>
      <c r="S65" s="6">
        <v>48.737951070000001</v>
      </c>
      <c r="T65" s="6">
        <v>45.121989030000002</v>
      </c>
      <c r="U65" s="6"/>
      <c r="V65" s="6"/>
      <c r="W65" s="6"/>
      <c r="X65" s="6">
        <v>95.49</v>
      </c>
      <c r="Y65" s="6">
        <v>69.95</v>
      </c>
      <c r="Z65" s="6">
        <v>61.74</v>
      </c>
      <c r="AA65" s="7">
        <v>50.01</v>
      </c>
    </row>
    <row r="66" spans="1:27" x14ac:dyDescent="0.25">
      <c r="A66" s="1"/>
      <c r="B66" s="72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73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71">
        <v>46098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>
        <v>216.32</v>
      </c>
      <c r="U68" s="6">
        <v>256.47000000000003</v>
      </c>
      <c r="V68" s="6"/>
      <c r="W68" s="6">
        <v>352.61</v>
      </c>
      <c r="X68" s="6"/>
      <c r="Y68" s="6"/>
      <c r="Z68" s="6"/>
      <c r="AA68" s="7">
        <v>160.62</v>
      </c>
    </row>
    <row r="69" spans="1:27" x14ac:dyDescent="0.25">
      <c r="A69" s="1"/>
      <c r="B69" s="72"/>
      <c r="C69" s="5" t="s">
        <v>28</v>
      </c>
      <c r="D69" s="6">
        <v>41.951326860000002</v>
      </c>
      <c r="E69" s="6">
        <v>31.895217389999999</v>
      </c>
      <c r="F69" s="6">
        <v>32.275217390000002</v>
      </c>
      <c r="G69" s="6">
        <v>32.627659569999999</v>
      </c>
      <c r="H69" s="6">
        <v>33.479999999999997</v>
      </c>
      <c r="I69" s="6">
        <v>36.700000000000003</v>
      </c>
      <c r="J69" s="6">
        <v>50.664561669999998</v>
      </c>
      <c r="K69" s="6">
        <v>52.254956370000002</v>
      </c>
      <c r="L69" s="6">
        <v>48.052589189999999</v>
      </c>
      <c r="M69" s="6">
        <v>40.486911759999998</v>
      </c>
      <c r="N69" s="6">
        <v>38.225555559999997</v>
      </c>
      <c r="O69" s="6">
        <v>36.955557140000003</v>
      </c>
      <c r="P69" s="6">
        <v>35.198172200000002</v>
      </c>
      <c r="Q69" s="6">
        <v>34.820157770000002</v>
      </c>
      <c r="R69" s="6">
        <v>32.92366337</v>
      </c>
      <c r="S69" s="6">
        <v>39.659999999999997</v>
      </c>
      <c r="T69" s="6"/>
      <c r="U69" s="6"/>
      <c r="V69" s="6">
        <v>127.54</v>
      </c>
      <c r="W69" s="6"/>
      <c r="X69" s="6">
        <v>83.21</v>
      </c>
      <c r="Y69" s="6">
        <v>67.44</v>
      </c>
      <c r="Z69" s="6">
        <v>59.6</v>
      </c>
      <c r="AA69" s="7"/>
    </row>
    <row r="70" spans="1:27" x14ac:dyDescent="0.25">
      <c r="A70" s="1"/>
      <c r="B70" s="72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73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71">
        <v>46099</v>
      </c>
      <c r="C72" s="5" t="s">
        <v>27</v>
      </c>
      <c r="D72" s="6">
        <v>143.58442393000001</v>
      </c>
      <c r="E72" s="6">
        <v>129.90548387000001</v>
      </c>
      <c r="F72" s="6">
        <v>130.11756098000001</v>
      </c>
      <c r="G72" s="6">
        <v>144</v>
      </c>
      <c r="H72" s="6">
        <v>148.63999999999999</v>
      </c>
      <c r="I72" s="6"/>
      <c r="J72" s="6"/>
      <c r="K72" s="6">
        <v>209.45</v>
      </c>
      <c r="L72" s="6">
        <v>136.37126628999999</v>
      </c>
      <c r="M72" s="6">
        <v>107.21212529</v>
      </c>
      <c r="N72" s="6">
        <v>84.47692026</v>
      </c>
      <c r="O72" s="6">
        <v>84.480333329999993</v>
      </c>
      <c r="P72" s="6">
        <v>84.478025810000005</v>
      </c>
      <c r="Q72" s="6"/>
      <c r="R72" s="6">
        <v>84.480333329999993</v>
      </c>
      <c r="S72" s="6">
        <v>88.231272730000001</v>
      </c>
      <c r="T72" s="6">
        <v>157.19460414</v>
      </c>
      <c r="U72" s="6">
        <v>212.71873332999999</v>
      </c>
      <c r="V72" s="6">
        <v>259.39999999999998</v>
      </c>
      <c r="W72" s="6">
        <v>319.98461764000001</v>
      </c>
      <c r="X72" s="6">
        <v>207.61205128</v>
      </c>
      <c r="Y72" s="6">
        <v>180.62</v>
      </c>
      <c r="Z72" s="6">
        <v>194.24</v>
      </c>
      <c r="AA72" s="7">
        <v>162.26402913000001</v>
      </c>
    </row>
    <row r="73" spans="1:27" x14ac:dyDescent="0.25">
      <c r="A73" s="1"/>
      <c r="B73" s="72"/>
      <c r="C73" s="5" t="s">
        <v>28</v>
      </c>
      <c r="D73" s="6"/>
      <c r="E73" s="6"/>
      <c r="F73" s="6"/>
      <c r="G73" s="6"/>
      <c r="H73" s="6"/>
      <c r="I73" s="6">
        <v>38.929686029999999</v>
      </c>
      <c r="J73" s="6">
        <v>41.5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72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v>-27.96</v>
      </c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73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97.5</v>
      </c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71">
        <v>46100</v>
      </c>
      <c r="C76" s="5" t="s">
        <v>27</v>
      </c>
      <c r="D76" s="6">
        <v>147.46285714000001</v>
      </c>
      <c r="E76" s="6">
        <v>175.59</v>
      </c>
      <c r="F76" s="6">
        <v>155.18148789</v>
      </c>
      <c r="G76" s="6"/>
      <c r="H76" s="6">
        <v>193.26</v>
      </c>
      <c r="I76" s="6"/>
      <c r="J76" s="6"/>
      <c r="K76" s="6">
        <v>208.98301369999999</v>
      </c>
      <c r="L76" s="6">
        <v>164.59</v>
      </c>
      <c r="M76" s="6">
        <v>123.74149254</v>
      </c>
      <c r="N76" s="6">
        <v>84.465000000000003</v>
      </c>
      <c r="O76" s="6">
        <v>84.46</v>
      </c>
      <c r="P76" s="6"/>
      <c r="Q76" s="6">
        <v>84.473025100000001</v>
      </c>
      <c r="R76" s="6">
        <v>90.130928839999996</v>
      </c>
      <c r="S76" s="6">
        <v>122.42264751</v>
      </c>
      <c r="T76" s="6">
        <v>177.42522721</v>
      </c>
      <c r="U76" s="6">
        <v>215.16307692000001</v>
      </c>
      <c r="V76" s="6">
        <v>292.47307691999998</v>
      </c>
      <c r="W76" s="6">
        <v>340.64173913000002</v>
      </c>
      <c r="X76" s="6">
        <v>259.59307691999999</v>
      </c>
      <c r="Y76" s="6">
        <v>208.43571428999999</v>
      </c>
      <c r="Z76" s="6">
        <v>194.16</v>
      </c>
      <c r="AA76" s="7">
        <v>182.76499999999999</v>
      </c>
    </row>
    <row r="77" spans="1:27" x14ac:dyDescent="0.25">
      <c r="A77" s="1"/>
      <c r="B77" s="72"/>
      <c r="C77" s="5" t="s">
        <v>28</v>
      </c>
      <c r="D77" s="6"/>
      <c r="E77" s="6"/>
      <c r="F77" s="6"/>
      <c r="G77" s="6">
        <v>60.35</v>
      </c>
      <c r="H77" s="6"/>
      <c r="I77" s="6">
        <v>69.34</v>
      </c>
      <c r="J77" s="6">
        <v>51.62</v>
      </c>
      <c r="K77" s="6"/>
      <c r="L77" s="6"/>
      <c r="M77" s="6"/>
      <c r="N77" s="6"/>
      <c r="O77" s="6"/>
      <c r="P77" s="6">
        <v>-35.26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72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73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71">
        <v>46101</v>
      </c>
      <c r="C80" s="5" t="s">
        <v>27</v>
      </c>
      <c r="D80" s="6">
        <v>206.51998477000001</v>
      </c>
      <c r="E80" s="6">
        <v>194.09177599</v>
      </c>
      <c r="F80" s="6">
        <v>191.27791045000001</v>
      </c>
      <c r="G80" s="6">
        <v>191.28482142999999</v>
      </c>
      <c r="H80" s="6">
        <v>228.96</v>
      </c>
      <c r="I80" s="6">
        <v>254.67</v>
      </c>
      <c r="J80" s="6">
        <v>279.08361904999998</v>
      </c>
      <c r="K80" s="6"/>
      <c r="L80" s="6"/>
      <c r="M80" s="6"/>
      <c r="N80" s="6">
        <v>131.73924051</v>
      </c>
      <c r="O80" s="6">
        <v>109.93</v>
      </c>
      <c r="P80" s="6">
        <v>92.1</v>
      </c>
      <c r="Q80" s="6">
        <v>92.35</v>
      </c>
      <c r="R80" s="6">
        <v>123.73317073</v>
      </c>
      <c r="S80" s="6">
        <v>168.97190412</v>
      </c>
      <c r="T80" s="6">
        <v>209.37166844000001</v>
      </c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72"/>
      <c r="C81" s="5" t="s">
        <v>28</v>
      </c>
      <c r="D81" s="6"/>
      <c r="E81" s="6"/>
      <c r="F81" s="6"/>
      <c r="G81" s="6"/>
      <c r="H81" s="6"/>
      <c r="I81" s="6"/>
      <c r="J81" s="6"/>
      <c r="K81" s="6">
        <v>66.846742300000003</v>
      </c>
      <c r="L81" s="6">
        <v>50.065217390000001</v>
      </c>
      <c r="M81" s="6">
        <v>37.51</v>
      </c>
      <c r="N81" s="6"/>
      <c r="O81" s="6"/>
      <c r="P81" s="6"/>
      <c r="Q81" s="6"/>
      <c r="R81" s="6"/>
      <c r="S81" s="6"/>
      <c r="T81" s="6"/>
      <c r="U81" s="6">
        <v>111.25</v>
      </c>
      <c r="V81" s="6">
        <v>101.78252189</v>
      </c>
      <c r="W81" s="6">
        <v>86.152633699999996</v>
      </c>
      <c r="X81" s="6">
        <v>63.84</v>
      </c>
      <c r="Y81" s="6">
        <v>53.482266869999997</v>
      </c>
      <c r="Z81" s="6">
        <v>48.877127829999999</v>
      </c>
      <c r="AA81" s="7">
        <v>47.53</v>
      </c>
    </row>
    <row r="82" spans="1:27" x14ac:dyDescent="0.25">
      <c r="A82" s="1"/>
      <c r="B82" s="72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73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71">
        <v>46102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220.82</v>
      </c>
      <c r="L84" s="6">
        <v>179.43125128</v>
      </c>
      <c r="M84" s="6">
        <v>182.21478260999999</v>
      </c>
      <c r="N84" s="6"/>
      <c r="O84" s="6"/>
      <c r="P84" s="6">
        <v>84.469055789999999</v>
      </c>
      <c r="Q84" s="6">
        <v>84.909713870000004</v>
      </c>
      <c r="R84" s="6">
        <v>107.65697551</v>
      </c>
      <c r="S84" s="6">
        <v>139.55758621000001</v>
      </c>
      <c r="T84" s="6">
        <v>170.24205076999999</v>
      </c>
      <c r="U84" s="6">
        <v>204.50559999999999</v>
      </c>
      <c r="V84" s="6">
        <v>229.75506512000001</v>
      </c>
      <c r="W84" s="6"/>
      <c r="X84" s="6"/>
      <c r="Y84" s="6"/>
      <c r="Z84" s="6"/>
      <c r="AA84" s="7"/>
    </row>
    <row r="85" spans="1:27" x14ac:dyDescent="0.25">
      <c r="A85" s="1"/>
      <c r="B85" s="72"/>
      <c r="C85" s="5" t="s">
        <v>28</v>
      </c>
      <c r="D85" s="6">
        <v>45.740610179999997</v>
      </c>
      <c r="E85" s="6">
        <v>43.578275859999998</v>
      </c>
      <c r="F85" s="6">
        <v>42.26</v>
      </c>
      <c r="G85" s="6">
        <v>41.92</v>
      </c>
      <c r="H85" s="6">
        <v>43.16</v>
      </c>
      <c r="I85" s="6">
        <v>45.09</v>
      </c>
      <c r="J85" s="6">
        <v>46.32</v>
      </c>
      <c r="K85" s="6"/>
      <c r="L85" s="6"/>
      <c r="M85" s="6"/>
      <c r="N85" s="6">
        <v>50.805</v>
      </c>
      <c r="O85" s="6">
        <v>21.59</v>
      </c>
      <c r="P85" s="6"/>
      <c r="Q85" s="6"/>
      <c r="R85" s="6"/>
      <c r="S85" s="6"/>
      <c r="T85" s="6"/>
      <c r="U85" s="6"/>
      <c r="V85" s="6"/>
      <c r="W85" s="6">
        <v>66.539888270000006</v>
      </c>
      <c r="X85" s="6">
        <v>44.47</v>
      </c>
      <c r="Y85" s="6">
        <v>39.83</v>
      </c>
      <c r="Z85" s="6">
        <v>45.029211220000001</v>
      </c>
      <c r="AA85" s="7">
        <v>39.404795679999999</v>
      </c>
    </row>
    <row r="86" spans="1:27" x14ac:dyDescent="0.25">
      <c r="A86" s="1"/>
      <c r="B86" s="72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73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71">
        <v>46103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84.875427239999993</v>
      </c>
      <c r="R88" s="6">
        <v>84.475654210000002</v>
      </c>
      <c r="S88" s="6">
        <v>85.141084750000005</v>
      </c>
      <c r="T88" s="6">
        <v>138.65705211</v>
      </c>
      <c r="U88" s="6"/>
      <c r="V88" s="6"/>
      <c r="W88" s="6"/>
      <c r="X88" s="6"/>
      <c r="Y88" s="6"/>
      <c r="Z88" s="6"/>
      <c r="AA88" s="7">
        <v>240.02</v>
      </c>
    </row>
    <row r="89" spans="1:27" x14ac:dyDescent="0.25">
      <c r="A89" s="1"/>
      <c r="B89" s="72"/>
      <c r="C89" s="5" t="s">
        <v>28</v>
      </c>
      <c r="D89" s="6">
        <v>31.03616997</v>
      </c>
      <c r="E89" s="6">
        <v>30.09303371</v>
      </c>
      <c r="F89" s="6">
        <v>29.99</v>
      </c>
      <c r="G89" s="6">
        <v>45.053314919999998</v>
      </c>
      <c r="H89" s="6">
        <v>47.24</v>
      </c>
      <c r="I89" s="6">
        <v>48.900256409999997</v>
      </c>
      <c r="J89" s="6">
        <v>47.264835159999997</v>
      </c>
      <c r="K89" s="6">
        <v>40.057499999999997</v>
      </c>
      <c r="L89" s="6">
        <v>19.052499999999998</v>
      </c>
      <c r="M89" s="6">
        <v>-32.58</v>
      </c>
      <c r="N89" s="6">
        <v>-39.81</v>
      </c>
      <c r="O89" s="6">
        <v>-36.869999999999997</v>
      </c>
      <c r="P89" s="6">
        <v>-39.64</v>
      </c>
      <c r="Q89" s="6"/>
      <c r="R89" s="6"/>
      <c r="S89" s="6"/>
      <c r="T89" s="6"/>
      <c r="U89" s="6">
        <v>78.91</v>
      </c>
      <c r="V89" s="6">
        <v>67.555498279999995</v>
      </c>
      <c r="W89" s="6">
        <v>59.546473290000002</v>
      </c>
      <c r="X89" s="6">
        <v>54.03125</v>
      </c>
      <c r="Y89" s="6">
        <v>52.04</v>
      </c>
      <c r="Z89" s="6">
        <v>50.525616210000003</v>
      </c>
      <c r="AA89" s="7"/>
    </row>
    <row r="90" spans="1:27" x14ac:dyDescent="0.25">
      <c r="A90" s="1"/>
      <c r="B90" s="72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73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71">
        <v>46104</v>
      </c>
      <c r="C92" s="5" t="s">
        <v>27</v>
      </c>
      <c r="D92" s="6">
        <v>185.34980934999999</v>
      </c>
      <c r="E92" s="6"/>
      <c r="F92" s="6">
        <v>198.11</v>
      </c>
      <c r="G92" s="6">
        <v>206.63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184.70114469000001</v>
      </c>
      <c r="T92" s="6">
        <v>226.82818653000001</v>
      </c>
      <c r="U92" s="6">
        <v>260.87</v>
      </c>
      <c r="V92" s="6">
        <v>361.60756932999999</v>
      </c>
      <c r="W92" s="6">
        <v>356.32761194</v>
      </c>
      <c r="X92" s="6">
        <v>324.98</v>
      </c>
      <c r="Y92" s="6">
        <v>290.96603691000001</v>
      </c>
      <c r="Z92" s="6">
        <v>237.12</v>
      </c>
      <c r="AA92" s="7"/>
    </row>
    <row r="93" spans="1:27" x14ac:dyDescent="0.25">
      <c r="A93" s="1"/>
      <c r="B93" s="72"/>
      <c r="C93" s="5" t="s">
        <v>28</v>
      </c>
      <c r="D93" s="6"/>
      <c r="E93" s="6">
        <v>41.979309780000001</v>
      </c>
      <c r="F93" s="6"/>
      <c r="G93" s="6"/>
      <c r="H93" s="6">
        <v>44.41</v>
      </c>
      <c r="I93" s="6">
        <v>53.068494209999997</v>
      </c>
      <c r="J93" s="6">
        <v>71.594292010000004</v>
      </c>
      <c r="K93" s="6">
        <v>56.114782609999999</v>
      </c>
      <c r="L93" s="6">
        <v>52.501328669999999</v>
      </c>
      <c r="M93" s="6">
        <v>40.24426836</v>
      </c>
      <c r="N93" s="6">
        <v>30.17</v>
      </c>
      <c r="O93" s="6">
        <v>24.81</v>
      </c>
      <c r="P93" s="6">
        <v>28.92</v>
      </c>
      <c r="Q93" s="6">
        <v>41.341411129999997</v>
      </c>
      <c r="R93" s="6">
        <v>43.254523089999999</v>
      </c>
      <c r="S93" s="6"/>
      <c r="T93" s="6"/>
      <c r="U93" s="6"/>
      <c r="V93" s="6"/>
      <c r="W93" s="6"/>
      <c r="X93" s="6"/>
      <c r="Y93" s="6"/>
      <c r="Z93" s="6"/>
      <c r="AA93" s="7">
        <v>71.36</v>
      </c>
    </row>
    <row r="94" spans="1:27" x14ac:dyDescent="0.25">
      <c r="A94" s="1"/>
      <c r="B94" s="72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73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71">
        <v>46105</v>
      </c>
      <c r="C96" s="5" t="s">
        <v>27</v>
      </c>
      <c r="D96" s="6"/>
      <c r="E96" s="6">
        <v>199.01</v>
      </c>
      <c r="F96" s="6"/>
      <c r="G96" s="6"/>
      <c r="H96" s="6"/>
      <c r="I96" s="6"/>
      <c r="J96" s="6"/>
      <c r="K96" s="6">
        <v>180.78</v>
      </c>
      <c r="L96" s="6">
        <v>131.89554276000001</v>
      </c>
      <c r="M96" s="6">
        <v>94.088902439999998</v>
      </c>
      <c r="N96" s="6">
        <v>84.471749270000004</v>
      </c>
      <c r="O96" s="6">
        <v>84.461529409999997</v>
      </c>
      <c r="P96" s="6">
        <v>84.466563879999995</v>
      </c>
      <c r="Q96" s="6">
        <v>84.477094190000003</v>
      </c>
      <c r="R96" s="6">
        <v>108.23846154</v>
      </c>
      <c r="S96" s="6">
        <v>151.28403458</v>
      </c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72"/>
      <c r="C97" s="5" t="s">
        <v>28</v>
      </c>
      <c r="D97" s="6">
        <v>43.799714289999997</v>
      </c>
      <c r="E97" s="6"/>
      <c r="F97" s="6">
        <v>34.9</v>
      </c>
      <c r="G97" s="6">
        <v>46.03170068</v>
      </c>
      <c r="H97" s="6">
        <v>47.577506300000003</v>
      </c>
      <c r="I97" s="6">
        <v>42.389955319999999</v>
      </c>
      <c r="J97" s="6">
        <v>49.399456120000004</v>
      </c>
      <c r="K97" s="6"/>
      <c r="L97" s="6"/>
      <c r="M97" s="6"/>
      <c r="N97" s="6"/>
      <c r="O97" s="6"/>
      <c r="P97" s="6"/>
      <c r="Q97" s="6"/>
      <c r="R97" s="6"/>
      <c r="S97" s="6"/>
      <c r="T97" s="6">
        <v>85.7</v>
      </c>
      <c r="U97" s="6">
        <v>125</v>
      </c>
      <c r="V97" s="6">
        <v>105.76745520999999</v>
      </c>
      <c r="W97" s="6">
        <v>65.83</v>
      </c>
      <c r="X97" s="6">
        <v>87.54</v>
      </c>
      <c r="Y97" s="6">
        <v>81.260000000000005</v>
      </c>
      <c r="Z97" s="6">
        <v>65.14</v>
      </c>
      <c r="AA97" s="7">
        <v>61.29</v>
      </c>
    </row>
    <row r="98" spans="1:27" x14ac:dyDescent="0.25">
      <c r="A98" s="1"/>
      <c r="B98" s="72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73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71">
        <v>46106</v>
      </c>
      <c r="C100" s="5" t="s">
        <v>27</v>
      </c>
      <c r="D100" s="6"/>
      <c r="E100" s="6">
        <v>159.47999999999999</v>
      </c>
      <c r="F100" s="6">
        <v>150.86000000000001</v>
      </c>
      <c r="G100" s="6"/>
      <c r="H100" s="6">
        <v>172.52</v>
      </c>
      <c r="I100" s="6">
        <v>186.1736368</v>
      </c>
      <c r="J100" s="6"/>
      <c r="K100" s="6"/>
      <c r="L100" s="6"/>
      <c r="M100" s="6"/>
      <c r="N100" s="6"/>
      <c r="O100" s="6"/>
      <c r="P100" s="6"/>
      <c r="Q100" s="6"/>
      <c r="R100" s="6">
        <v>84.478999999999999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72"/>
      <c r="C101" s="5" t="s">
        <v>28</v>
      </c>
      <c r="D101" s="6">
        <v>32.71740741</v>
      </c>
      <c r="E101" s="6"/>
      <c r="F101" s="6"/>
      <c r="G101" s="6">
        <v>45.282282960000003</v>
      </c>
      <c r="H101" s="6"/>
      <c r="I101" s="6"/>
      <c r="J101" s="6">
        <v>46.936686969999997</v>
      </c>
      <c r="K101" s="6">
        <v>41.015848820000002</v>
      </c>
      <c r="L101" s="6">
        <v>28.965922330000001</v>
      </c>
      <c r="M101" s="6">
        <v>16.5</v>
      </c>
      <c r="N101" s="6"/>
      <c r="O101" s="6"/>
      <c r="P101" s="6"/>
      <c r="Q101" s="6"/>
      <c r="R101" s="6"/>
      <c r="S101" s="6">
        <v>36.145599679999997</v>
      </c>
      <c r="T101" s="6">
        <v>44.891737800000001</v>
      </c>
      <c r="U101" s="6">
        <v>50.908097429999998</v>
      </c>
      <c r="V101" s="6">
        <v>56.772509229999997</v>
      </c>
      <c r="W101" s="6">
        <v>55.662139850000003</v>
      </c>
      <c r="X101" s="6">
        <v>55.66</v>
      </c>
      <c r="Y101" s="6">
        <v>80.06</v>
      </c>
      <c r="Z101" s="6">
        <v>70.760000000000005</v>
      </c>
      <c r="AA101" s="7">
        <v>57.34</v>
      </c>
    </row>
    <row r="102" spans="1:27" x14ac:dyDescent="0.25">
      <c r="A102" s="1"/>
      <c r="B102" s="72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>
        <v>-22.63</v>
      </c>
      <c r="O102" s="6">
        <v>-38.61</v>
      </c>
      <c r="P102" s="6">
        <v>-37.96</v>
      </c>
      <c r="Q102" s="6">
        <v>-27.18</v>
      </c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73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>
        <v>97.5</v>
      </c>
      <c r="O103" s="9">
        <v>97.5</v>
      </c>
      <c r="P103" s="9">
        <v>97.5</v>
      </c>
      <c r="Q103" s="9">
        <v>97.5</v>
      </c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71">
        <v>46107</v>
      </c>
      <c r="C104" s="5" t="s">
        <v>27</v>
      </c>
      <c r="D104" s="6"/>
      <c r="E104" s="6"/>
      <c r="F104" s="6"/>
      <c r="G104" s="6"/>
      <c r="H104" s="6"/>
      <c r="I104" s="6">
        <v>206.78</v>
      </c>
      <c r="J104" s="6"/>
      <c r="K104" s="6"/>
      <c r="L104" s="6"/>
      <c r="M104" s="6"/>
      <c r="N104" s="6"/>
      <c r="O104" s="6"/>
      <c r="P104" s="6"/>
      <c r="Q104" s="6"/>
      <c r="R104" s="6">
        <v>176.07318561</v>
      </c>
      <c r="S104" s="6">
        <v>156.09891565999999</v>
      </c>
      <c r="T104" s="6"/>
      <c r="U104" s="6">
        <v>357.68</v>
      </c>
      <c r="V104" s="6"/>
      <c r="W104" s="6"/>
      <c r="X104" s="6">
        <v>331.08</v>
      </c>
      <c r="Y104" s="6"/>
      <c r="Z104" s="6"/>
      <c r="AA104" s="7">
        <v>173.43</v>
      </c>
    </row>
    <row r="105" spans="1:27" x14ac:dyDescent="0.25">
      <c r="A105" s="1"/>
      <c r="B105" s="72"/>
      <c r="C105" s="5" t="s">
        <v>28</v>
      </c>
      <c r="D105" s="6">
        <v>33.460119540000001</v>
      </c>
      <c r="E105" s="6">
        <v>36.591124260000001</v>
      </c>
      <c r="F105" s="6">
        <v>47.55</v>
      </c>
      <c r="G105" s="6">
        <v>49.93</v>
      </c>
      <c r="H105" s="6">
        <v>33.215922939999999</v>
      </c>
      <c r="I105" s="6"/>
      <c r="J105" s="6">
        <v>55.619534880000003</v>
      </c>
      <c r="K105" s="6">
        <v>64.967280329999994</v>
      </c>
      <c r="L105" s="6">
        <v>39.36</v>
      </c>
      <c r="M105" s="6">
        <v>24.33</v>
      </c>
      <c r="N105" s="6">
        <v>23.3</v>
      </c>
      <c r="O105" s="6">
        <v>19.7</v>
      </c>
      <c r="P105" s="6">
        <v>16.91</v>
      </c>
      <c r="Q105" s="6">
        <v>21.9</v>
      </c>
      <c r="R105" s="6"/>
      <c r="S105" s="6"/>
      <c r="T105" s="6">
        <v>73.31</v>
      </c>
      <c r="U105" s="6"/>
      <c r="V105" s="6">
        <v>132.16999999999999</v>
      </c>
      <c r="W105" s="6">
        <v>135.56</v>
      </c>
      <c r="X105" s="6"/>
      <c r="Y105" s="6">
        <v>75.34</v>
      </c>
      <c r="Z105" s="6">
        <v>52.341046929999997</v>
      </c>
      <c r="AA105" s="7"/>
    </row>
    <row r="106" spans="1:27" x14ac:dyDescent="0.25">
      <c r="A106" s="1"/>
      <c r="B106" s="72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73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71">
        <v>46108</v>
      </c>
      <c r="C108" s="5" t="s">
        <v>27</v>
      </c>
      <c r="D108" s="6">
        <v>158.1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72"/>
      <c r="C109" s="5" t="s">
        <v>28</v>
      </c>
      <c r="D109" s="6"/>
      <c r="E109" s="6">
        <v>36.61</v>
      </c>
      <c r="F109" s="6">
        <v>35.200000000000003</v>
      </c>
      <c r="G109" s="6">
        <v>35.812156860000002</v>
      </c>
      <c r="H109" s="6">
        <v>54.025939090000001</v>
      </c>
      <c r="I109" s="6">
        <v>44.148598960000001</v>
      </c>
      <c r="J109" s="6">
        <v>56.43222222</v>
      </c>
      <c r="K109" s="6">
        <v>57.075419850000003</v>
      </c>
      <c r="L109" s="6">
        <v>50.201096870000001</v>
      </c>
      <c r="M109" s="6">
        <v>41.577277350000003</v>
      </c>
      <c r="N109" s="6">
        <v>47.78</v>
      </c>
      <c r="O109" s="6">
        <v>28.46</v>
      </c>
      <c r="P109" s="6">
        <v>27.34</v>
      </c>
      <c r="Q109" s="6">
        <v>26.76</v>
      </c>
      <c r="R109" s="6">
        <v>29.075109820000002</v>
      </c>
      <c r="S109" s="6">
        <v>54.2</v>
      </c>
      <c r="T109" s="6">
        <v>62.523199249999998</v>
      </c>
      <c r="U109" s="6">
        <v>60.095362780000002</v>
      </c>
      <c r="V109" s="6">
        <v>76.963233329999994</v>
      </c>
      <c r="W109" s="6">
        <v>77.619568670000007</v>
      </c>
      <c r="X109" s="6">
        <v>63.682067379999999</v>
      </c>
      <c r="Y109" s="6">
        <v>52.106486289999999</v>
      </c>
      <c r="Z109" s="6">
        <v>35.020101390000001</v>
      </c>
      <c r="AA109" s="7">
        <v>31.82</v>
      </c>
    </row>
    <row r="110" spans="1:27" x14ac:dyDescent="0.25">
      <c r="A110" s="1"/>
      <c r="B110" s="72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73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71">
        <v>46109</v>
      </c>
      <c r="C112" s="5" t="s">
        <v>27</v>
      </c>
      <c r="D112" s="6"/>
      <c r="E112" s="6">
        <v>120.45625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72"/>
      <c r="C113" s="5" t="s">
        <v>28</v>
      </c>
      <c r="D113" s="6">
        <v>28.56</v>
      </c>
      <c r="E113" s="6"/>
      <c r="F113" s="6">
        <v>39.677889909999998</v>
      </c>
      <c r="G113" s="6">
        <v>39.218284789999998</v>
      </c>
      <c r="H113" s="6">
        <v>39.7072973</v>
      </c>
      <c r="I113" s="6">
        <v>47.43</v>
      </c>
      <c r="J113" s="6">
        <v>30.980864199999999</v>
      </c>
      <c r="K113" s="6">
        <v>24.532038830000001</v>
      </c>
      <c r="L113" s="6">
        <v>21.16584786</v>
      </c>
      <c r="M113" s="6">
        <v>14.67521739</v>
      </c>
      <c r="N113" s="6">
        <v>-22.42</v>
      </c>
      <c r="O113" s="6">
        <v>-32.03</v>
      </c>
      <c r="P113" s="6">
        <v>-33.28</v>
      </c>
      <c r="Q113" s="6">
        <v>-32.07</v>
      </c>
      <c r="R113" s="6">
        <v>-19</v>
      </c>
      <c r="S113" s="6">
        <v>19.549650289999999</v>
      </c>
      <c r="T113" s="6">
        <v>31.184088190000001</v>
      </c>
      <c r="U113" s="6">
        <v>47.304154619999998</v>
      </c>
      <c r="V113" s="6">
        <v>47.01</v>
      </c>
      <c r="W113" s="6">
        <v>46.264195340000001</v>
      </c>
      <c r="X113" s="6">
        <v>43.69</v>
      </c>
      <c r="Y113" s="6">
        <v>43.04</v>
      </c>
      <c r="Z113" s="6">
        <v>63.62</v>
      </c>
      <c r="AA113" s="7">
        <v>47.712872339999997</v>
      </c>
    </row>
    <row r="114" spans="1:27" x14ac:dyDescent="0.25">
      <c r="A114" s="1"/>
      <c r="B114" s="72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73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71">
        <v>46110</v>
      </c>
      <c r="C116" s="5" t="s">
        <v>27</v>
      </c>
      <c r="D116" s="6"/>
      <c r="E116" s="6">
        <v>164.48</v>
      </c>
      <c r="F116" s="6"/>
      <c r="G116" s="6">
        <v>161.6</v>
      </c>
      <c r="H116" s="6"/>
      <c r="I116" s="6"/>
      <c r="J116" s="6"/>
      <c r="K116" s="6">
        <v>172.5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>
        <v>215.15</v>
      </c>
      <c r="X116" s="6">
        <v>207.54</v>
      </c>
      <c r="Y116" s="6">
        <v>164.50609072</v>
      </c>
      <c r="Z116" s="6">
        <v>140.27142665</v>
      </c>
      <c r="AA116" s="7">
        <v>125.87</v>
      </c>
    </row>
    <row r="117" spans="1:27" x14ac:dyDescent="0.25">
      <c r="A117" s="1"/>
      <c r="B117" s="72"/>
      <c r="C117" s="5" t="s">
        <v>28</v>
      </c>
      <c r="D117" s="6">
        <v>34.844999999999999</v>
      </c>
      <c r="E117" s="6"/>
      <c r="F117" s="6"/>
      <c r="G117" s="6"/>
      <c r="H117" s="6">
        <v>34.49</v>
      </c>
      <c r="I117" s="6"/>
      <c r="J117" s="6">
        <v>48.66706052</v>
      </c>
      <c r="K117" s="6"/>
      <c r="L117" s="6">
        <v>34.545000000000002</v>
      </c>
      <c r="M117" s="6">
        <v>30.379899819999999</v>
      </c>
      <c r="N117" s="6">
        <v>24.90411765</v>
      </c>
      <c r="O117" s="6">
        <v>19.406470590000001</v>
      </c>
      <c r="P117" s="6">
        <v>13.875</v>
      </c>
      <c r="Q117" s="6">
        <v>-16.35529412</v>
      </c>
      <c r="R117" s="6">
        <v>-29.905294120000001</v>
      </c>
      <c r="S117" s="6">
        <v>-29.245294120000001</v>
      </c>
      <c r="T117" s="6">
        <v>-14.556167110000001</v>
      </c>
      <c r="U117" s="6">
        <v>30.488249450000001</v>
      </c>
      <c r="V117" s="6">
        <v>34.487897050000001</v>
      </c>
      <c r="W117" s="6"/>
      <c r="X117" s="6"/>
      <c r="Y117" s="6"/>
      <c r="Z117" s="6"/>
      <c r="AA117" s="7"/>
    </row>
    <row r="118" spans="1:27" x14ac:dyDescent="0.25">
      <c r="A118" s="1"/>
      <c r="B118" s="72"/>
      <c r="C118" s="5" t="s">
        <v>29</v>
      </c>
      <c r="D118" s="6"/>
      <c r="E118" s="6"/>
      <c r="F118" s="6"/>
      <c r="G118" s="6"/>
      <c r="H118" s="6"/>
      <c r="I118" s="6">
        <v>55.59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73"/>
      <c r="C119" s="8" t="s">
        <v>30</v>
      </c>
      <c r="D119" s="9"/>
      <c r="E119" s="9"/>
      <c r="F119" s="9"/>
      <c r="G119" s="9"/>
      <c r="H119" s="9"/>
      <c r="I119" s="9">
        <v>166.77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71">
        <v>46111</v>
      </c>
      <c r="C120" s="5" t="s">
        <v>27</v>
      </c>
      <c r="D120" s="6">
        <v>117.78</v>
      </c>
      <c r="E120" s="6"/>
      <c r="F120" s="6"/>
      <c r="G120" s="6"/>
      <c r="H120" s="6"/>
      <c r="I120" s="6"/>
      <c r="J120" s="6"/>
      <c r="K120" s="6"/>
      <c r="L120" s="6"/>
      <c r="M120" s="6">
        <v>195.45809058</v>
      </c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72"/>
      <c r="C121" s="5" t="s">
        <v>28</v>
      </c>
      <c r="D121" s="6"/>
      <c r="E121" s="6">
        <v>20.61</v>
      </c>
      <c r="F121" s="6">
        <v>21.873100780000001</v>
      </c>
      <c r="G121" s="6">
        <v>30.929136209999999</v>
      </c>
      <c r="H121" s="6">
        <v>32.869344259999998</v>
      </c>
      <c r="I121" s="6">
        <v>45.036871169999998</v>
      </c>
      <c r="J121" s="6">
        <v>43.09</v>
      </c>
      <c r="K121" s="6">
        <v>89.84</v>
      </c>
      <c r="L121" s="6">
        <v>85.18</v>
      </c>
      <c r="M121" s="6"/>
      <c r="N121" s="6">
        <v>40.49</v>
      </c>
      <c r="O121" s="6">
        <v>39.619999999999997</v>
      </c>
      <c r="P121" s="6">
        <v>38.22</v>
      </c>
      <c r="Q121" s="6">
        <v>58.13</v>
      </c>
      <c r="R121" s="6">
        <v>57.435454550000003</v>
      </c>
      <c r="S121" s="6">
        <v>43.29231454</v>
      </c>
      <c r="T121" s="6">
        <v>48.630100329999998</v>
      </c>
      <c r="U121" s="6">
        <v>46.89709826</v>
      </c>
      <c r="V121" s="6">
        <v>58.560229319999998</v>
      </c>
      <c r="W121" s="6">
        <v>87.62961593</v>
      </c>
      <c r="X121" s="6">
        <v>98.179376210000001</v>
      </c>
      <c r="Y121" s="6">
        <v>54.19</v>
      </c>
      <c r="Z121" s="6">
        <v>48.664541710000002</v>
      </c>
      <c r="AA121" s="7">
        <v>41.979086819999999</v>
      </c>
    </row>
    <row r="122" spans="1:27" x14ac:dyDescent="0.25">
      <c r="A122" s="1"/>
      <c r="B122" s="72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73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71">
        <v>46112</v>
      </c>
      <c r="C124" s="5" t="s">
        <v>27</v>
      </c>
      <c r="D124" s="6"/>
      <c r="E124" s="6"/>
      <c r="F124" s="6"/>
      <c r="G124" s="6"/>
      <c r="H124" s="6"/>
      <c r="I124" s="6"/>
      <c r="J124" s="6">
        <v>243.41</v>
      </c>
      <c r="K124" s="6">
        <v>288.70999999999998</v>
      </c>
      <c r="L124" s="6">
        <v>259.60333206000001</v>
      </c>
      <c r="M124" s="6">
        <v>207.93564742999999</v>
      </c>
      <c r="N124" s="6">
        <v>200.88475645</v>
      </c>
      <c r="O124" s="6">
        <v>185.12364642</v>
      </c>
      <c r="P124" s="6">
        <v>168.65894309000001</v>
      </c>
      <c r="Q124" s="6">
        <v>162.52195122000001</v>
      </c>
      <c r="R124" s="6">
        <v>146.48448658999999</v>
      </c>
      <c r="S124" s="6">
        <v>145.57987326</v>
      </c>
      <c r="T124" s="6">
        <v>179.63711261</v>
      </c>
      <c r="U124" s="6">
        <v>211.98517140000001</v>
      </c>
      <c r="V124" s="6">
        <v>257</v>
      </c>
      <c r="W124" s="6"/>
      <c r="X124" s="6"/>
      <c r="Y124" s="6"/>
      <c r="Z124" s="6"/>
      <c r="AA124" s="7"/>
    </row>
    <row r="125" spans="1:27" x14ac:dyDescent="0.25">
      <c r="A125" s="1"/>
      <c r="B125" s="72"/>
      <c r="C125" s="5" t="s">
        <v>28</v>
      </c>
      <c r="D125" s="6">
        <v>39.086231669999997</v>
      </c>
      <c r="E125" s="6">
        <v>32.200000000000003</v>
      </c>
      <c r="F125" s="6">
        <v>31.35</v>
      </c>
      <c r="G125" s="6">
        <v>31.42</v>
      </c>
      <c r="H125" s="6">
        <v>31.74</v>
      </c>
      <c r="I125" s="6">
        <v>38.095357139999997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v>98.877740380000006</v>
      </c>
      <c r="X125" s="6">
        <v>65.739999999999995</v>
      </c>
      <c r="Y125" s="6">
        <v>52.78</v>
      </c>
      <c r="Z125" s="6">
        <v>57.826815740000001</v>
      </c>
      <c r="AA125" s="7">
        <v>74.78</v>
      </c>
    </row>
    <row r="126" spans="1:27" x14ac:dyDescent="0.25">
      <c r="A126" s="1"/>
      <c r="B126" s="72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81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46082</v>
      </c>
      <c r="B2" s="18" t="s">
        <v>34</v>
      </c>
      <c r="C2" s="18">
        <v>1</v>
      </c>
      <c r="D2" s="19">
        <v>61.694800000000001</v>
      </c>
    </row>
    <row r="3" spans="1:4" ht="15.75" x14ac:dyDescent="0.25">
      <c r="A3" s="17">
        <v>46083</v>
      </c>
      <c r="B3" s="18" t="s">
        <v>34</v>
      </c>
      <c r="C3" s="18">
        <v>1</v>
      </c>
      <c r="D3" s="19">
        <v>61.694800000000001</v>
      </c>
    </row>
    <row r="4" spans="1:4" ht="15.75" x14ac:dyDescent="0.25">
      <c r="A4" s="17">
        <v>46084</v>
      </c>
      <c r="B4" s="18" t="s">
        <v>34</v>
      </c>
      <c r="C4" s="18">
        <v>1</v>
      </c>
      <c r="D4" s="19">
        <v>61.695</v>
      </c>
    </row>
    <row r="5" spans="1:4" ht="15.75" x14ac:dyDescent="0.25">
      <c r="A5" s="17">
        <v>46085</v>
      </c>
      <c r="B5" s="18" t="s">
        <v>34</v>
      </c>
      <c r="C5" s="18">
        <v>1</v>
      </c>
      <c r="D5" s="19">
        <v>61.695</v>
      </c>
    </row>
    <row r="6" spans="1:4" ht="15.75" x14ac:dyDescent="0.25">
      <c r="A6" s="17">
        <v>46086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46087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46088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46089</v>
      </c>
      <c r="B9" s="18" t="s">
        <v>34</v>
      </c>
      <c r="C9" s="18">
        <v>1</v>
      </c>
      <c r="D9" s="19">
        <v>61.695</v>
      </c>
    </row>
    <row r="10" spans="1:4" ht="15.75" x14ac:dyDescent="0.25">
      <c r="A10" s="17">
        <v>46090</v>
      </c>
      <c r="B10" s="18" t="s">
        <v>34</v>
      </c>
      <c r="C10" s="18">
        <v>1</v>
      </c>
      <c r="D10" s="19">
        <v>61.695</v>
      </c>
    </row>
    <row r="11" spans="1:4" ht="15.75" x14ac:dyDescent="0.25">
      <c r="A11" s="17">
        <v>46091</v>
      </c>
      <c r="B11" s="18" t="s">
        <v>34</v>
      </c>
      <c r="C11" s="18">
        <v>1</v>
      </c>
      <c r="D11" s="19">
        <v>61.695</v>
      </c>
    </row>
    <row r="12" spans="1:4" ht="15.75" x14ac:dyDescent="0.25">
      <c r="A12" s="17">
        <v>46092</v>
      </c>
      <c r="B12" s="18" t="s">
        <v>34</v>
      </c>
      <c r="C12" s="18">
        <v>1</v>
      </c>
      <c r="D12" s="19">
        <v>61.695</v>
      </c>
    </row>
    <row r="13" spans="1:4" ht="15.75" x14ac:dyDescent="0.25">
      <c r="A13" s="17">
        <v>46093</v>
      </c>
      <c r="B13" s="18" t="s">
        <v>34</v>
      </c>
      <c r="C13" s="18">
        <v>1</v>
      </c>
      <c r="D13" s="19">
        <v>61.695</v>
      </c>
    </row>
    <row r="14" spans="1:4" ht="15.75" x14ac:dyDescent="0.25">
      <c r="A14" s="17">
        <v>46094</v>
      </c>
      <c r="B14" s="18" t="s">
        <v>34</v>
      </c>
      <c r="C14" s="18">
        <v>1</v>
      </c>
      <c r="D14" s="19">
        <v>61.694899999999997</v>
      </c>
    </row>
    <row r="15" spans="1:4" ht="15.75" x14ac:dyDescent="0.25">
      <c r="A15" s="17">
        <v>46095</v>
      </c>
      <c r="B15" s="18" t="s">
        <v>34</v>
      </c>
      <c r="C15" s="18">
        <v>1</v>
      </c>
      <c r="D15" s="19">
        <v>61.694899999999997</v>
      </c>
    </row>
    <row r="16" spans="1:4" ht="15.75" x14ac:dyDescent="0.25">
      <c r="A16" s="17">
        <v>46096</v>
      </c>
      <c r="B16" s="18" t="s">
        <v>34</v>
      </c>
      <c r="C16" s="18">
        <v>1</v>
      </c>
      <c r="D16" s="19">
        <v>61.694899999999997</v>
      </c>
    </row>
    <row r="17" spans="1:4" ht="15.75" x14ac:dyDescent="0.25">
      <c r="A17" s="17">
        <v>46097</v>
      </c>
      <c r="B17" s="18" t="s">
        <v>34</v>
      </c>
      <c r="C17" s="18">
        <v>1</v>
      </c>
      <c r="D17" s="19">
        <v>61.694899999999997</v>
      </c>
    </row>
    <row r="18" spans="1:4" ht="15.75" x14ac:dyDescent="0.25">
      <c r="A18" s="17">
        <v>46098</v>
      </c>
      <c r="B18" s="18" t="s">
        <v>34</v>
      </c>
      <c r="C18" s="18">
        <v>1</v>
      </c>
      <c r="D18" s="19">
        <v>61.694899999999997</v>
      </c>
    </row>
    <row r="19" spans="1:4" ht="15.75" x14ac:dyDescent="0.25">
      <c r="A19" s="17">
        <v>46099</v>
      </c>
      <c r="B19" s="18" t="s">
        <v>34</v>
      </c>
      <c r="C19" s="18">
        <v>1</v>
      </c>
      <c r="D19" s="19">
        <v>61.695</v>
      </c>
    </row>
    <row r="20" spans="1:4" ht="15.75" x14ac:dyDescent="0.25">
      <c r="A20" s="17">
        <v>46100</v>
      </c>
      <c r="B20" s="18" t="s">
        <v>34</v>
      </c>
      <c r="C20" s="18">
        <v>1</v>
      </c>
      <c r="D20" s="19">
        <v>61.695</v>
      </c>
    </row>
    <row r="21" spans="1:4" ht="15.75" x14ac:dyDescent="0.25">
      <c r="A21" s="17">
        <v>46101</v>
      </c>
      <c r="B21" s="18" t="s">
        <v>34</v>
      </c>
      <c r="C21" s="18">
        <v>1</v>
      </c>
      <c r="D21" s="19">
        <v>61.695</v>
      </c>
    </row>
    <row r="22" spans="1:4" ht="15.75" x14ac:dyDescent="0.25">
      <c r="A22" s="17">
        <v>46102</v>
      </c>
      <c r="B22" s="18" t="s">
        <v>34</v>
      </c>
      <c r="C22" s="18">
        <v>1</v>
      </c>
      <c r="D22" s="19">
        <v>61.695</v>
      </c>
    </row>
    <row r="23" spans="1:4" ht="15.75" x14ac:dyDescent="0.25">
      <c r="A23" s="17">
        <v>46103</v>
      </c>
      <c r="B23" s="18" t="s">
        <v>34</v>
      </c>
      <c r="C23" s="18">
        <v>1</v>
      </c>
      <c r="D23" s="19">
        <v>61.695</v>
      </c>
    </row>
    <row r="24" spans="1:4" ht="15.75" x14ac:dyDescent="0.25">
      <c r="A24" s="17">
        <v>46104</v>
      </c>
      <c r="B24" s="18" t="s">
        <v>34</v>
      </c>
      <c r="C24" s="18">
        <v>1</v>
      </c>
      <c r="D24" s="19">
        <v>61.695</v>
      </c>
    </row>
    <row r="25" spans="1:4" ht="15.75" x14ac:dyDescent="0.25">
      <c r="A25" s="17">
        <v>46105</v>
      </c>
      <c r="B25" s="18" t="s">
        <v>34</v>
      </c>
      <c r="C25" s="18">
        <v>1</v>
      </c>
      <c r="D25" s="19">
        <v>61.695</v>
      </c>
    </row>
    <row r="26" spans="1:4" ht="15.75" x14ac:dyDescent="0.25">
      <c r="A26" s="17">
        <v>46106</v>
      </c>
      <c r="B26" s="18" t="s">
        <v>34</v>
      </c>
      <c r="C26" s="18">
        <v>1</v>
      </c>
      <c r="D26" s="19">
        <v>61.698099999999997</v>
      </c>
    </row>
    <row r="27" spans="1:4" ht="15.75" x14ac:dyDescent="0.25">
      <c r="A27" s="17">
        <v>46107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46108</v>
      </c>
      <c r="B28" s="18" t="s">
        <v>34</v>
      </c>
      <c r="C28" s="18">
        <v>1</v>
      </c>
      <c r="D28" s="19">
        <v>61.695</v>
      </c>
    </row>
    <row r="29" spans="1:4" ht="15.75" x14ac:dyDescent="0.25">
      <c r="A29" s="17">
        <v>46109</v>
      </c>
      <c r="B29" s="18" t="s">
        <v>34</v>
      </c>
      <c r="C29" s="18">
        <v>1</v>
      </c>
      <c r="D29" s="19">
        <v>61.695</v>
      </c>
    </row>
    <row r="30" spans="1:4" ht="15.75" x14ac:dyDescent="0.25">
      <c r="A30" s="17">
        <v>46110</v>
      </c>
      <c r="B30" s="18" t="s">
        <v>34</v>
      </c>
      <c r="C30" s="18">
        <v>1</v>
      </c>
      <c r="D30" s="19">
        <v>61.695</v>
      </c>
    </row>
    <row r="31" spans="1:4" ht="15.75" x14ac:dyDescent="0.25">
      <c r="A31" s="17">
        <v>46111</v>
      </c>
      <c r="B31" s="18" t="s">
        <v>34</v>
      </c>
      <c r="C31" s="18">
        <v>1</v>
      </c>
      <c r="D31" s="19">
        <v>61.695</v>
      </c>
    </row>
    <row r="32" spans="1:4" ht="15.75" x14ac:dyDescent="0.25">
      <c r="A32" s="20">
        <v>46112</v>
      </c>
      <c r="B32" s="21" t="s">
        <v>34</v>
      </c>
      <c r="C32" s="21">
        <v>1</v>
      </c>
      <c r="D32" s="22">
        <v>61.695999999999998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74" t="s">
        <v>0</v>
      </c>
      <c r="C2" s="76" t="s">
        <v>1</v>
      </c>
      <c r="D2" s="78" t="s">
        <v>35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</row>
    <row r="3" spans="1:27" ht="17.25" thickTop="1" thickBot="1" x14ac:dyDescent="0.3">
      <c r="A3" s="1"/>
      <c r="B3" s="75"/>
      <c r="C3" s="77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71">
        <v>46082</v>
      </c>
      <c r="C4" s="5" t="s">
        <v>27</v>
      </c>
      <c r="D4" s="6">
        <v>5518.0694118112879</v>
      </c>
      <c r="E4" s="6">
        <v>5345.0185547886276</v>
      </c>
      <c r="F4" s="6">
        <v>5252.7690595977483</v>
      </c>
      <c r="G4" s="6">
        <v>5251.7828213316998</v>
      </c>
      <c r="H4" s="6">
        <v>5388.4238320000004</v>
      </c>
      <c r="I4" s="6">
        <v>5594.4844640000001</v>
      </c>
      <c r="J4" s="6">
        <v>6500.1641280000003</v>
      </c>
      <c r="K4" s="6">
        <v>6653.1672319999998</v>
      </c>
      <c r="L4" s="6"/>
      <c r="M4" s="6"/>
      <c r="N4" s="6"/>
      <c r="O4" s="6"/>
      <c r="P4" s="6"/>
      <c r="Q4" s="6"/>
      <c r="R4" s="6"/>
      <c r="S4" s="6"/>
      <c r="T4" s="6"/>
      <c r="U4" s="6"/>
      <c r="V4" s="6">
        <v>11055.091211999999</v>
      </c>
      <c r="W4" s="6">
        <v>10610.271704000001</v>
      </c>
      <c r="X4" s="6"/>
      <c r="Y4" s="6"/>
      <c r="Z4" s="6"/>
      <c r="AA4" s="7"/>
    </row>
    <row r="5" spans="1:27" x14ac:dyDescent="0.25">
      <c r="A5" s="4"/>
      <c r="B5" s="72"/>
      <c r="C5" s="5" t="s">
        <v>28</v>
      </c>
      <c r="D5" s="6"/>
      <c r="E5" s="6"/>
      <c r="F5" s="6"/>
      <c r="G5" s="6"/>
      <c r="H5" s="6"/>
      <c r="I5" s="6"/>
      <c r="J5" s="6"/>
      <c r="K5" s="6"/>
      <c r="L5" s="6">
        <v>1815.0610160000001</v>
      </c>
      <c r="M5" s="6">
        <v>-1074.723416</v>
      </c>
      <c r="N5" s="6">
        <v>-2466.5581040000002</v>
      </c>
      <c r="O5" s="6">
        <v>-2469.642844</v>
      </c>
      <c r="P5" s="6">
        <v>-2490.6190759999999</v>
      </c>
      <c r="Q5" s="6">
        <v>-2516.5308920000002</v>
      </c>
      <c r="R5" s="6">
        <v>-2467.1750520000001</v>
      </c>
      <c r="S5" s="6">
        <v>-689.74786400000005</v>
      </c>
      <c r="T5" s="6">
        <v>1548.6716833191281</v>
      </c>
      <c r="U5" s="6">
        <v>3596.8068400000002</v>
      </c>
      <c r="V5" s="6"/>
      <c r="W5" s="6"/>
      <c r="X5" s="6">
        <v>2368.02606691864</v>
      </c>
      <c r="Y5" s="6">
        <v>1847.1423119999999</v>
      </c>
      <c r="Z5" s="6">
        <v>2004.6579161869879</v>
      </c>
      <c r="AA5" s="7">
        <v>1470.804032</v>
      </c>
    </row>
    <row r="6" spans="1:27" x14ac:dyDescent="0.25">
      <c r="A6" s="4"/>
      <c r="B6" s="72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73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71">
        <v>46083</v>
      </c>
      <c r="C8" s="5" t="s">
        <v>27</v>
      </c>
      <c r="D8" s="6">
        <v>7531.0842359999997</v>
      </c>
      <c r="E8" s="6">
        <v>7109.0918039999997</v>
      </c>
      <c r="F8" s="6">
        <v>5991.9817752246081</v>
      </c>
      <c r="G8" s="6">
        <v>6967.8107120000004</v>
      </c>
      <c r="H8" s="6">
        <v>7532.9350800000002</v>
      </c>
      <c r="I8" s="6">
        <v>9246.8166239999991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>
        <v>20738.707020000002</v>
      </c>
      <c r="W8" s="6"/>
      <c r="X8" s="6"/>
      <c r="Y8" s="6"/>
      <c r="Z8" s="6"/>
      <c r="AA8" s="7"/>
    </row>
    <row r="9" spans="1:27" x14ac:dyDescent="0.25">
      <c r="A9" s="4"/>
      <c r="B9" s="72"/>
      <c r="C9" s="5" t="s">
        <v>28</v>
      </c>
      <c r="D9" s="6"/>
      <c r="E9" s="6"/>
      <c r="F9" s="6"/>
      <c r="G9" s="6"/>
      <c r="H9" s="6"/>
      <c r="I9" s="6"/>
      <c r="J9" s="6">
        <v>4190.927764</v>
      </c>
      <c r="K9" s="6">
        <v>2927.404560052712</v>
      </c>
      <c r="L9" s="6">
        <v>2421.2738993156681</v>
      </c>
      <c r="M9" s="6">
        <v>1846.070329683964</v>
      </c>
      <c r="N9" s="6">
        <v>1494.7206665476081</v>
      </c>
      <c r="O9" s="6">
        <v>1152.2782444526761</v>
      </c>
      <c r="P9" s="6">
        <v>-578.08027600000003</v>
      </c>
      <c r="Q9" s="6">
        <v>792.16123200000004</v>
      </c>
      <c r="R9" s="6">
        <v>1254.2552840000001</v>
      </c>
      <c r="S9" s="6">
        <v>1822.572244381568</v>
      </c>
      <c r="T9" s="6">
        <v>2382.3402605913479</v>
      </c>
      <c r="U9" s="6">
        <v>6192.9240239999999</v>
      </c>
      <c r="V9" s="6"/>
      <c r="W9" s="6">
        <v>6589.621588</v>
      </c>
      <c r="X9" s="6">
        <v>4929.4145200000003</v>
      </c>
      <c r="Y9" s="6">
        <v>3899.1113599999999</v>
      </c>
      <c r="Z9" s="6">
        <v>2431.0587131041079</v>
      </c>
      <c r="AA9" s="7">
        <v>1742.51987222854</v>
      </c>
    </row>
    <row r="10" spans="1:27" x14ac:dyDescent="0.25">
      <c r="A10" s="4"/>
      <c r="B10" s="72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73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71">
        <v>46084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72"/>
      <c r="C13" s="5" t="s">
        <v>28</v>
      </c>
      <c r="D13" s="6">
        <v>2066.53803047775</v>
      </c>
      <c r="E13" s="6">
        <v>1855.09958676615</v>
      </c>
      <c r="F13" s="6">
        <v>1766.0193750000001</v>
      </c>
      <c r="G13" s="6">
        <v>1903.0568179837501</v>
      </c>
      <c r="H13" s="6">
        <v>1971.6260032093501</v>
      </c>
      <c r="I13" s="6">
        <v>2028.8400750000001</v>
      </c>
      <c r="J13" s="6">
        <v>2596.7425499999999</v>
      </c>
      <c r="K13" s="6">
        <v>2936.7204168595499</v>
      </c>
      <c r="L13" s="6">
        <v>2572.4924054419498</v>
      </c>
      <c r="M13" s="6">
        <v>1901.4149005690499</v>
      </c>
      <c r="N13" s="6">
        <v>1554.9816754795499</v>
      </c>
      <c r="O13" s="6">
        <v>1116.8530961571</v>
      </c>
      <c r="P13" s="6">
        <v>-437.73943687604998</v>
      </c>
      <c r="Q13" s="6">
        <v>-148.40271573435001</v>
      </c>
      <c r="R13" s="6">
        <v>1300.2286881140999</v>
      </c>
      <c r="S13" s="6">
        <v>1814.0060618784</v>
      </c>
      <c r="T13" s="6">
        <v>2192.7005180217002</v>
      </c>
      <c r="U13" s="6">
        <v>3505.00747381155</v>
      </c>
      <c r="V13" s="6">
        <v>3762.1610999999998</v>
      </c>
      <c r="W13" s="6">
        <v>4231.0430999999999</v>
      </c>
      <c r="X13" s="6">
        <v>3072.2282001827998</v>
      </c>
      <c r="Y13" s="6">
        <v>4115.6734500000002</v>
      </c>
      <c r="Z13" s="6">
        <v>3597.4354499999999</v>
      </c>
      <c r="AA13" s="7">
        <v>3409.2656999999999</v>
      </c>
    </row>
    <row r="14" spans="1:27" x14ac:dyDescent="0.25">
      <c r="A14" s="4"/>
      <c r="B14" s="72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73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71">
        <v>46085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5289.4773203453997</v>
      </c>
      <c r="Q16" s="6">
        <v>5233.5205901869504</v>
      </c>
      <c r="R16" s="6">
        <v>5853.3670655554497</v>
      </c>
      <c r="S16" s="6">
        <v>8369.9965073677504</v>
      </c>
      <c r="T16" s="6">
        <v>11367.303749999999</v>
      </c>
      <c r="U16" s="6"/>
      <c r="V16" s="6"/>
      <c r="W16" s="6"/>
      <c r="X16" s="6">
        <v>15657.574049999999</v>
      </c>
      <c r="Y16" s="6"/>
      <c r="Z16" s="6">
        <v>13438.4049</v>
      </c>
      <c r="AA16" s="7"/>
    </row>
    <row r="17" spans="1:27" x14ac:dyDescent="0.25">
      <c r="A17" s="1"/>
      <c r="B17" s="72"/>
      <c r="C17" s="5" t="s">
        <v>28</v>
      </c>
      <c r="D17" s="6">
        <v>4351.9652999999998</v>
      </c>
      <c r="E17" s="6">
        <v>2819.2403302114499</v>
      </c>
      <c r="F17" s="6">
        <v>2600.3116347466498</v>
      </c>
      <c r="G17" s="6">
        <v>2586.9783544249499</v>
      </c>
      <c r="H17" s="6">
        <v>2630.1168495454499</v>
      </c>
      <c r="I17" s="6">
        <v>2943.1404645732</v>
      </c>
      <c r="J17" s="6">
        <v>4024.7013684622498</v>
      </c>
      <c r="K17" s="6">
        <v>4830.3966131239504</v>
      </c>
      <c r="L17" s="6">
        <v>2730.3122250000001</v>
      </c>
      <c r="M17" s="6">
        <v>2320.2671097316502</v>
      </c>
      <c r="N17" s="6">
        <v>1850.5000881701999</v>
      </c>
      <c r="O17" s="6">
        <v>1248.0229516437</v>
      </c>
      <c r="P17" s="6"/>
      <c r="Q17" s="6"/>
      <c r="R17" s="6"/>
      <c r="S17" s="6"/>
      <c r="T17" s="6"/>
      <c r="U17" s="6">
        <v>7022.1248999999998</v>
      </c>
      <c r="V17" s="6">
        <v>8785.3680000000004</v>
      </c>
      <c r="W17" s="6">
        <v>7210.2946499999998</v>
      </c>
      <c r="X17" s="6"/>
      <c r="Y17" s="6">
        <v>4878.8406000000004</v>
      </c>
      <c r="Z17" s="6"/>
      <c r="AA17" s="7">
        <v>2405.4880499999999</v>
      </c>
    </row>
    <row r="18" spans="1:27" x14ac:dyDescent="0.25">
      <c r="A18" s="1"/>
      <c r="B18" s="72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73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71">
        <v>46086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v>5211.0681750000003</v>
      </c>
      <c r="Q20" s="6">
        <v>5240.53529317845</v>
      </c>
      <c r="R20" s="6">
        <v>5211.7974166864497</v>
      </c>
      <c r="S20" s="6"/>
      <c r="T20" s="6"/>
      <c r="U20" s="6"/>
      <c r="V20" s="6"/>
      <c r="W20" s="6"/>
      <c r="X20" s="6">
        <v>17524.74518153775</v>
      </c>
      <c r="Y20" s="6">
        <v>13648.17731280615</v>
      </c>
      <c r="Z20" s="6">
        <v>12473.353428537601</v>
      </c>
      <c r="AA20" s="7">
        <v>10139.383419420599</v>
      </c>
    </row>
    <row r="21" spans="1:27" x14ac:dyDescent="0.25">
      <c r="A21" s="1"/>
      <c r="B21" s="72"/>
      <c r="C21" s="5" t="s">
        <v>28</v>
      </c>
      <c r="D21" s="6">
        <v>2674.2850601278501</v>
      </c>
      <c r="E21" s="6">
        <v>2215.9813699669498</v>
      </c>
      <c r="F21" s="6">
        <v>2076.4709001828001</v>
      </c>
      <c r="G21" s="6">
        <v>2086.9590501828002</v>
      </c>
      <c r="H21" s="6">
        <v>2128.9116501827998</v>
      </c>
      <c r="I21" s="6">
        <v>2433.2421775068001</v>
      </c>
      <c r="J21" s="6">
        <v>3136.8655649092502</v>
      </c>
      <c r="K21" s="6">
        <v>3266.3122987882498</v>
      </c>
      <c r="L21" s="6">
        <v>2860.8409435787999</v>
      </c>
      <c r="M21" s="6">
        <v>1877.1850388591999</v>
      </c>
      <c r="N21" s="6">
        <v>1209.7888092395999</v>
      </c>
      <c r="O21" s="6">
        <v>-896.61114981720004</v>
      </c>
      <c r="P21" s="6"/>
      <c r="Q21" s="6"/>
      <c r="R21" s="6"/>
      <c r="S21" s="6">
        <v>1729.6837845529501</v>
      </c>
      <c r="T21" s="6">
        <v>3119.4345545113501</v>
      </c>
      <c r="U21" s="6">
        <v>7712.4919499999996</v>
      </c>
      <c r="V21" s="6">
        <v>4964.1014273197497</v>
      </c>
      <c r="W21" s="6">
        <v>4775.8099499999998</v>
      </c>
      <c r="X21" s="6"/>
      <c r="Y21" s="6"/>
      <c r="Z21" s="6"/>
      <c r="AA21" s="7"/>
    </row>
    <row r="22" spans="1:27" x14ac:dyDescent="0.25">
      <c r="A22" s="1"/>
      <c r="B22" s="72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73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71">
        <v>46087</v>
      </c>
      <c r="C24" s="5" t="s">
        <v>27</v>
      </c>
      <c r="D24" s="6">
        <v>9131.4017006084996</v>
      </c>
      <c r="E24" s="6">
        <v>8912.6057450209501</v>
      </c>
      <c r="F24" s="6">
        <v>9163.8129257801993</v>
      </c>
      <c r="G24" s="6">
        <v>10638.685799999999</v>
      </c>
      <c r="H24" s="6">
        <v>11255.01885</v>
      </c>
      <c r="I24" s="6">
        <v>12646.858050000001</v>
      </c>
      <c r="J24" s="6">
        <v>14867.878049999999</v>
      </c>
      <c r="K24" s="6">
        <v>14494.65629510295</v>
      </c>
      <c r="L24" s="6">
        <v>13208.8995</v>
      </c>
      <c r="M24" s="6"/>
      <c r="N24" s="6"/>
      <c r="O24" s="6"/>
      <c r="P24" s="6"/>
      <c r="Q24" s="6"/>
      <c r="R24" s="6"/>
      <c r="S24" s="6"/>
      <c r="T24" s="6"/>
      <c r="U24" s="6"/>
      <c r="V24" s="6">
        <v>22118.8914</v>
      </c>
      <c r="W24" s="6">
        <v>16745.87385</v>
      </c>
      <c r="X24" s="6">
        <v>13479.74055</v>
      </c>
      <c r="Y24" s="6">
        <v>12676.471649999999</v>
      </c>
      <c r="Z24" s="6">
        <v>12091.60305</v>
      </c>
      <c r="AA24" s="7">
        <v>12061.372499999999</v>
      </c>
    </row>
    <row r="25" spans="1:27" x14ac:dyDescent="0.25">
      <c r="A25" s="1"/>
      <c r="B25" s="72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1859.89098334095</v>
      </c>
      <c r="N25" s="6">
        <v>-1727.7516686650499</v>
      </c>
      <c r="O25" s="6">
        <v>-2262.0534703578001</v>
      </c>
      <c r="P25" s="6">
        <v>-2155.9379469678001</v>
      </c>
      <c r="Q25" s="6">
        <v>-2310.1750761808498</v>
      </c>
      <c r="R25" s="6">
        <v>-401.94872618084997</v>
      </c>
      <c r="S25" s="6">
        <v>1858.7939833120499</v>
      </c>
      <c r="T25" s="6">
        <v>2642.2809596441998</v>
      </c>
      <c r="U25" s="6">
        <v>3797.1444501828</v>
      </c>
      <c r="V25" s="6"/>
      <c r="W25" s="6"/>
      <c r="X25" s="6"/>
      <c r="Y25" s="6"/>
      <c r="Z25" s="6"/>
      <c r="AA25" s="7"/>
    </row>
    <row r="26" spans="1:27" x14ac:dyDescent="0.25">
      <c r="A26" s="1"/>
      <c r="B26" s="72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73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71">
        <v>46088</v>
      </c>
      <c r="C28" s="5" t="s">
        <v>27</v>
      </c>
      <c r="D28" s="6">
        <v>13136.716350000001</v>
      </c>
      <c r="E28" s="6">
        <v>12694.3632</v>
      </c>
      <c r="F28" s="6"/>
      <c r="G28" s="6">
        <v>12207.58965</v>
      </c>
      <c r="H28" s="6">
        <v>12278.5389</v>
      </c>
      <c r="I28" s="6">
        <v>12735.698850000001</v>
      </c>
      <c r="J28" s="6">
        <v>13342.77765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72"/>
      <c r="C29" s="5" t="s">
        <v>28</v>
      </c>
      <c r="D29" s="6"/>
      <c r="E29" s="6"/>
      <c r="F29" s="6">
        <v>2448.0576000000001</v>
      </c>
      <c r="G29" s="6"/>
      <c r="H29" s="6"/>
      <c r="I29" s="6"/>
      <c r="J29" s="6"/>
      <c r="K29" s="6">
        <v>2570.8306499999999</v>
      </c>
      <c r="L29" s="6">
        <v>1777.85420346</v>
      </c>
      <c r="M29" s="6">
        <v>-1604.07</v>
      </c>
      <c r="N29" s="6">
        <v>-2454.2271000000001</v>
      </c>
      <c r="O29" s="6">
        <v>-2623.8883500000002</v>
      </c>
      <c r="P29" s="6">
        <v>-2656.5866999999998</v>
      </c>
      <c r="Q29" s="6">
        <v>-2491.2440999999999</v>
      </c>
      <c r="R29" s="6">
        <v>-1513.9953</v>
      </c>
      <c r="S29" s="6">
        <v>1751.1139900917001</v>
      </c>
      <c r="T29" s="6">
        <v>2509.9138115027999</v>
      </c>
      <c r="U29" s="6">
        <v>2614.6341000000002</v>
      </c>
      <c r="V29" s="6">
        <v>3321.3566376324002</v>
      </c>
      <c r="W29" s="6">
        <v>3048.9668999999999</v>
      </c>
      <c r="X29" s="6">
        <v>3654.1880327025001</v>
      </c>
      <c r="Y29" s="6">
        <v>4406.8738499999999</v>
      </c>
      <c r="Z29" s="6">
        <v>3050.38859526135</v>
      </c>
      <c r="AA29" s="7">
        <v>2494.7630001828002</v>
      </c>
    </row>
    <row r="30" spans="1:27" x14ac:dyDescent="0.25">
      <c r="A30" s="1"/>
      <c r="B30" s="72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73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71">
        <v>46089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72"/>
      <c r="C33" s="5" t="s">
        <v>28</v>
      </c>
      <c r="D33" s="6">
        <v>2723.2966126242</v>
      </c>
      <c r="E33" s="6">
        <v>2523.7663484089499</v>
      </c>
      <c r="F33" s="6">
        <v>2501.1152999999999</v>
      </c>
      <c r="G33" s="6">
        <v>2490.3052631239502</v>
      </c>
      <c r="H33" s="6">
        <v>2479.8171131239501</v>
      </c>
      <c r="I33" s="6">
        <v>2481.6813750000001</v>
      </c>
      <c r="J33" s="6">
        <v>2500.2032868760498</v>
      </c>
      <c r="K33" s="6">
        <v>2276.4230742928498</v>
      </c>
      <c r="L33" s="6">
        <v>974.22157935359996</v>
      </c>
      <c r="M33" s="6">
        <v>-1440.57825</v>
      </c>
      <c r="N33" s="6">
        <v>-2396.5462709851499</v>
      </c>
      <c r="O33" s="6">
        <v>-2481.6994633570498</v>
      </c>
      <c r="P33" s="6">
        <v>-2573.0065178973</v>
      </c>
      <c r="Q33" s="6">
        <v>-2475.5252171606999</v>
      </c>
      <c r="R33" s="6">
        <v>-2104.7340910261501</v>
      </c>
      <c r="S33" s="6">
        <v>1257.6391631239501</v>
      </c>
      <c r="T33" s="6">
        <v>2320.9659000000001</v>
      </c>
      <c r="U33" s="6"/>
      <c r="V33" s="6">
        <v>2905.2175499999998</v>
      </c>
      <c r="W33" s="6">
        <v>2852.15985</v>
      </c>
      <c r="X33" s="6">
        <v>2573.9153999999999</v>
      </c>
      <c r="Y33" s="6">
        <v>2525.7932999999998</v>
      </c>
      <c r="Z33" s="6">
        <v>2456.0779499999999</v>
      </c>
      <c r="AA33" s="7">
        <v>2268.5251499999999</v>
      </c>
    </row>
    <row r="34" spans="1:27" x14ac:dyDescent="0.25">
      <c r="A34" s="1"/>
      <c r="B34" s="72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>
        <v>4551.8571000000002</v>
      </c>
      <c r="V34" s="6"/>
      <c r="W34" s="6"/>
      <c r="X34" s="6"/>
      <c r="Y34" s="6"/>
      <c r="Z34" s="6"/>
      <c r="AA34" s="7"/>
    </row>
    <row r="35" spans="1:27" x14ac:dyDescent="0.25">
      <c r="A35" s="1"/>
      <c r="B35" s="73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13655.5713</v>
      </c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71">
        <v>46090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72"/>
      <c r="C37" s="5" t="s">
        <v>28</v>
      </c>
      <c r="D37" s="6">
        <v>2262.35565</v>
      </c>
      <c r="E37" s="6">
        <v>2079.1215000000002</v>
      </c>
      <c r="F37" s="6">
        <v>1968.15814453395</v>
      </c>
      <c r="G37" s="6">
        <v>2026.6614703124999</v>
      </c>
      <c r="H37" s="6">
        <v>2208.2861520000001</v>
      </c>
      <c r="I37" s="6">
        <v>2583.8967693784498</v>
      </c>
      <c r="J37" s="6">
        <v>3094.00425</v>
      </c>
      <c r="K37" s="6">
        <v>3453.0691499999998</v>
      </c>
      <c r="L37" s="6">
        <v>2882.2736798464498</v>
      </c>
      <c r="M37" s="6">
        <v>1658.5366484573999</v>
      </c>
      <c r="N37" s="6">
        <v>-695.87811566505002</v>
      </c>
      <c r="O37" s="6">
        <v>-2037.8318911276499</v>
      </c>
      <c r="P37" s="6">
        <v>-1934.80124112765</v>
      </c>
      <c r="Q37" s="6">
        <v>-1730.3320490840999</v>
      </c>
      <c r="R37" s="6">
        <v>1365.8921369347499</v>
      </c>
      <c r="S37" s="6">
        <v>2359.0237137754498</v>
      </c>
      <c r="T37" s="6">
        <v>2965.9463211609</v>
      </c>
      <c r="U37" s="6">
        <v>3982.104490662</v>
      </c>
      <c r="V37" s="6">
        <v>4742.1018428706002</v>
      </c>
      <c r="W37" s="6">
        <v>4852.2867314435998</v>
      </c>
      <c r="X37" s="6">
        <v>5978.8624499999996</v>
      </c>
      <c r="Y37" s="6">
        <v>5043.5662499999999</v>
      </c>
      <c r="Z37" s="6">
        <v>3161.6285423683498</v>
      </c>
      <c r="AA37" s="7">
        <v>2744.1366789591002</v>
      </c>
    </row>
    <row r="38" spans="1:27" x14ac:dyDescent="0.25">
      <c r="A38" s="1"/>
      <c r="B38" s="72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73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71">
        <v>46091</v>
      </c>
      <c r="C40" s="5" t="s">
        <v>27</v>
      </c>
      <c r="D40" s="6"/>
      <c r="E40" s="6"/>
      <c r="F40" s="6"/>
      <c r="G40" s="6">
        <v>13629.042450000001</v>
      </c>
      <c r="H40" s="6">
        <v>13581.5373</v>
      </c>
      <c r="I40" s="6">
        <v>14821.6068</v>
      </c>
      <c r="J40" s="6">
        <v>14079.706519260149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72"/>
      <c r="C41" s="5" t="s">
        <v>28</v>
      </c>
      <c r="D41" s="6">
        <v>2824.3971000000001</v>
      </c>
      <c r="E41" s="6">
        <v>4711.6471499999998</v>
      </c>
      <c r="F41" s="6">
        <v>4608.6165000000001</v>
      </c>
      <c r="G41" s="6"/>
      <c r="H41" s="6"/>
      <c r="I41" s="6"/>
      <c r="J41" s="6"/>
      <c r="K41" s="6">
        <v>3667.4454756793498</v>
      </c>
      <c r="L41" s="6">
        <v>2024.45253944775</v>
      </c>
      <c r="M41" s="6">
        <v>2669.2118216675999</v>
      </c>
      <c r="N41" s="6">
        <v>1307.8145905614001</v>
      </c>
      <c r="O41" s="6">
        <v>-1276.46955</v>
      </c>
      <c r="P41" s="6">
        <v>-1851.46695</v>
      </c>
      <c r="Q41" s="6">
        <v>-388.06155000000001</v>
      </c>
      <c r="R41" s="6">
        <v>2308.1013499085998</v>
      </c>
      <c r="S41" s="6">
        <v>2695.9755852512999</v>
      </c>
      <c r="T41" s="6">
        <v>2861.4515939023499</v>
      </c>
      <c r="U41" s="6">
        <v>6616.7887499999997</v>
      </c>
      <c r="V41" s="6">
        <v>7726.6818000000003</v>
      </c>
      <c r="W41" s="6">
        <v>7449.6712500000003</v>
      </c>
      <c r="X41" s="6">
        <v>5093.9639028274496</v>
      </c>
      <c r="Y41" s="6">
        <v>2922.49215</v>
      </c>
      <c r="Z41" s="6">
        <v>2524.8134384167502</v>
      </c>
      <c r="AA41" s="7">
        <v>3331.53</v>
      </c>
    </row>
    <row r="42" spans="1:27" x14ac:dyDescent="0.25">
      <c r="A42" s="1"/>
      <c r="B42" s="72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73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71">
        <v>46092</v>
      </c>
      <c r="C44" s="5" t="s">
        <v>27</v>
      </c>
      <c r="D44" s="6">
        <v>8969.2191000000003</v>
      </c>
      <c r="E44" s="6">
        <v>8293.0419000000002</v>
      </c>
      <c r="F44" s="6">
        <v>7932.7430999999997</v>
      </c>
      <c r="G44" s="6">
        <v>8149.2925500000001</v>
      </c>
      <c r="H44" s="6"/>
      <c r="I44" s="6"/>
      <c r="J44" s="6"/>
      <c r="K44" s="6"/>
      <c r="L44" s="6"/>
      <c r="M44" s="6"/>
      <c r="N44" s="6"/>
      <c r="O44" s="6">
        <v>6015.2624999999998</v>
      </c>
      <c r="P44" s="6"/>
      <c r="Q44" s="6"/>
      <c r="R44" s="6"/>
      <c r="S44" s="6"/>
      <c r="T44" s="6"/>
      <c r="U44" s="6">
        <v>15218.4642110856</v>
      </c>
      <c r="V44" s="6"/>
      <c r="W44" s="6">
        <v>20904.733800000002</v>
      </c>
      <c r="X44" s="6">
        <v>20262.488850000002</v>
      </c>
      <c r="Y44" s="6"/>
      <c r="Z44" s="6"/>
      <c r="AA44" s="7">
        <v>10863.87255</v>
      </c>
    </row>
    <row r="45" spans="1:27" x14ac:dyDescent="0.25">
      <c r="A45" s="1"/>
      <c r="B45" s="72"/>
      <c r="C45" s="5" t="s">
        <v>28</v>
      </c>
      <c r="D45" s="6"/>
      <c r="E45" s="6"/>
      <c r="F45" s="6"/>
      <c r="G45" s="6"/>
      <c r="H45" s="6">
        <v>2924.9599499999999</v>
      </c>
      <c r="I45" s="6">
        <v>3942.3105</v>
      </c>
      <c r="J45" s="6">
        <v>3676.95696668355</v>
      </c>
      <c r="K45" s="6">
        <v>2199.3447289653</v>
      </c>
      <c r="L45" s="6">
        <v>2159.9419499999999</v>
      </c>
      <c r="M45" s="6">
        <v>1500.7118334551999</v>
      </c>
      <c r="N45" s="6">
        <v>-572.52959999999996</v>
      </c>
      <c r="O45" s="6"/>
      <c r="P45" s="6">
        <v>-1644.17175</v>
      </c>
      <c r="Q45" s="6">
        <v>-1093.8523499999999</v>
      </c>
      <c r="R45" s="6">
        <v>1030.3064999999999</v>
      </c>
      <c r="S45" s="6">
        <v>1751.5771363075501</v>
      </c>
      <c r="T45" s="6">
        <v>3060.7785150993</v>
      </c>
      <c r="U45" s="6"/>
      <c r="V45" s="6">
        <v>7287.4134000000004</v>
      </c>
      <c r="W45" s="6"/>
      <c r="X45" s="6"/>
      <c r="Y45" s="6">
        <v>5100.9426000000003</v>
      </c>
      <c r="Z45" s="6">
        <v>4281.6329999999998</v>
      </c>
      <c r="AA45" s="7"/>
    </row>
    <row r="46" spans="1:27" x14ac:dyDescent="0.25">
      <c r="A46" s="1"/>
      <c r="B46" s="72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73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71">
        <v>46093</v>
      </c>
      <c r="C48" s="5" t="s">
        <v>27</v>
      </c>
      <c r="D48" s="6">
        <v>11782.5111</v>
      </c>
      <c r="E48" s="6">
        <v>11306.842650000001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>
        <v>6015.2624999999998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72"/>
      <c r="C49" s="5" t="s">
        <v>28</v>
      </c>
      <c r="D49" s="6"/>
      <c r="E49" s="6"/>
      <c r="F49" s="6">
        <v>3530.1878999999999</v>
      </c>
      <c r="G49" s="6">
        <v>2080.97235</v>
      </c>
      <c r="H49" s="6">
        <v>2304.9252000000001</v>
      </c>
      <c r="I49" s="6">
        <v>4509.28755</v>
      </c>
      <c r="J49" s="6">
        <v>5241.6072000000004</v>
      </c>
      <c r="K49" s="6">
        <v>2973.6990000000001</v>
      </c>
      <c r="L49" s="6">
        <v>2976.2353499314499</v>
      </c>
      <c r="M49" s="6">
        <v>1923.748158033</v>
      </c>
      <c r="N49" s="6">
        <v>1088.3133383508</v>
      </c>
      <c r="O49" s="6"/>
      <c r="P49" s="6"/>
      <c r="Q49" s="6">
        <v>-129.55950000000001</v>
      </c>
      <c r="R49" s="6">
        <v>2000.9656681551</v>
      </c>
      <c r="S49" s="6">
        <v>2147.1142330574999</v>
      </c>
      <c r="T49" s="6">
        <v>3427.6732225596002</v>
      </c>
      <c r="U49" s="6">
        <v>5673.3669983029504</v>
      </c>
      <c r="V49" s="6">
        <v>6198.0874813565997</v>
      </c>
      <c r="W49" s="6">
        <v>5308.4188988860496</v>
      </c>
      <c r="X49" s="6">
        <v>5382.6359886697501</v>
      </c>
      <c r="Y49" s="6">
        <v>4861.3806972166503</v>
      </c>
      <c r="Z49" s="6">
        <v>3304.7350144276502</v>
      </c>
      <c r="AA49" s="7">
        <v>2602.3001984747998</v>
      </c>
    </row>
    <row r="50" spans="1:27" x14ac:dyDescent="0.25">
      <c r="A50" s="1"/>
      <c r="B50" s="72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-1594.81575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73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>
        <v>6015.2624999999998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71">
        <v>46094</v>
      </c>
      <c r="C52" s="5" t="s">
        <v>27</v>
      </c>
      <c r="D52" s="6"/>
      <c r="E52" s="6"/>
      <c r="F52" s="6">
        <v>9584.9196639999991</v>
      </c>
      <c r="G52" s="6"/>
      <c r="H52" s="6"/>
      <c r="I52" s="6"/>
      <c r="J52" s="6"/>
      <c r="K52" s="6"/>
      <c r="L52" s="6">
        <v>8194.933567</v>
      </c>
      <c r="M52" s="6">
        <v>6015.2527499999997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72"/>
      <c r="C53" s="5" t="s">
        <v>28</v>
      </c>
      <c r="D53" s="6">
        <v>2250.457693052761</v>
      </c>
      <c r="E53" s="6">
        <v>1956.1622499740679</v>
      </c>
      <c r="F53" s="6"/>
      <c r="G53" s="6">
        <v>1988.0599674228611</v>
      </c>
      <c r="H53" s="6">
        <v>2128.4740499999998</v>
      </c>
      <c r="I53" s="6">
        <v>4226.1006500000003</v>
      </c>
      <c r="J53" s="6">
        <v>6222.5476140000001</v>
      </c>
      <c r="K53" s="6">
        <v>2741.2048407446591</v>
      </c>
      <c r="L53" s="6"/>
      <c r="M53" s="6"/>
      <c r="N53" s="6">
        <v>-1973.0029019999999</v>
      </c>
      <c r="O53" s="6">
        <v>-2196.33844</v>
      </c>
      <c r="P53" s="6">
        <v>-2289.4977389999999</v>
      </c>
      <c r="Q53" s="6">
        <v>-2359.2129759999998</v>
      </c>
      <c r="R53" s="6">
        <v>-1968.0673099999999</v>
      </c>
      <c r="S53" s="6">
        <v>1319.7535106296109</v>
      </c>
      <c r="T53" s="6">
        <v>2097.3286296736742</v>
      </c>
      <c r="U53" s="6">
        <v>4549.3718302465641</v>
      </c>
      <c r="V53" s="6">
        <v>6977.397501768025</v>
      </c>
      <c r="W53" s="6">
        <v>3111.8907559999998</v>
      </c>
      <c r="X53" s="6">
        <v>2737.4027129999999</v>
      </c>
      <c r="Y53" s="6">
        <v>2618.473820120757</v>
      </c>
      <c r="Z53" s="6">
        <v>2437.6761555895891</v>
      </c>
      <c r="AA53" s="7">
        <v>2394.4494715181859</v>
      </c>
    </row>
    <row r="54" spans="1:27" x14ac:dyDescent="0.25">
      <c r="A54" s="1"/>
      <c r="B54" s="72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73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71">
        <v>46095</v>
      </c>
      <c r="C56" s="5" t="s">
        <v>27</v>
      </c>
      <c r="D56" s="6"/>
      <c r="E56" s="6"/>
      <c r="F56" s="6"/>
      <c r="G56" s="6"/>
      <c r="H56" s="6"/>
      <c r="I56" s="6"/>
      <c r="J56" s="6">
        <v>10441.861825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72"/>
      <c r="C57" s="5" t="s">
        <v>28</v>
      </c>
      <c r="D57" s="6">
        <v>2164.4019602624862</v>
      </c>
      <c r="E57" s="6">
        <v>2054.2008813947582</v>
      </c>
      <c r="F57" s="6">
        <v>1939.9961304999999</v>
      </c>
      <c r="G57" s="6">
        <v>3290.1890170000001</v>
      </c>
      <c r="H57" s="6">
        <v>3336.460192</v>
      </c>
      <c r="I57" s="6">
        <v>3420.365256</v>
      </c>
      <c r="J57" s="6"/>
      <c r="K57" s="6">
        <v>1584.0097025796611</v>
      </c>
      <c r="L57" s="6">
        <v>-1417.7488020000001</v>
      </c>
      <c r="M57" s="6">
        <v>-2518.3858180000002</v>
      </c>
      <c r="N57" s="6">
        <v>-2691.7484869999998</v>
      </c>
      <c r="O57" s="6">
        <v>-2771.3349079999998</v>
      </c>
      <c r="P57" s="6">
        <v>-2801.5654089999998</v>
      </c>
      <c r="Q57" s="6">
        <v>-2800.3315109999999</v>
      </c>
      <c r="R57" s="6">
        <v>-2616.4807089999999</v>
      </c>
      <c r="S57" s="6">
        <v>789.33218287607895</v>
      </c>
      <c r="T57" s="6">
        <v>2180.9480635612458</v>
      </c>
      <c r="U57" s="6">
        <v>2629.2620297109688</v>
      </c>
      <c r="V57" s="6">
        <v>4969.524195</v>
      </c>
      <c r="W57" s="6">
        <v>5239.1309080000001</v>
      </c>
      <c r="X57" s="6">
        <v>4635.7547860000004</v>
      </c>
      <c r="Y57" s="6">
        <v>4240.2904769999996</v>
      </c>
      <c r="Z57" s="6">
        <v>2503.5790419999998</v>
      </c>
      <c r="AA57" s="7">
        <v>2515.5783872568568</v>
      </c>
    </row>
    <row r="58" spans="1:27" x14ac:dyDescent="0.25">
      <c r="A58" s="1"/>
      <c r="B58" s="72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73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71">
        <v>46096</v>
      </c>
      <c r="C60" s="5" t="s">
        <v>27</v>
      </c>
      <c r="D60" s="6"/>
      <c r="E60" s="6"/>
      <c r="F60" s="6"/>
      <c r="G60" s="6"/>
      <c r="H60" s="6">
        <v>11472.783604</v>
      </c>
      <c r="I60" s="6"/>
      <c r="J60" s="6"/>
      <c r="K60" s="6"/>
      <c r="L60" s="6"/>
      <c r="M60" s="6"/>
      <c r="N60" s="6"/>
      <c r="O60" s="6"/>
      <c r="P60" s="6">
        <v>6015.2527499999997</v>
      </c>
      <c r="Q60" s="6"/>
      <c r="R60" s="6"/>
      <c r="S60" s="6"/>
      <c r="T60" s="6"/>
      <c r="U60" s="6"/>
      <c r="V60" s="6">
        <v>14365.657465</v>
      </c>
      <c r="W60" s="6">
        <v>14046.077883</v>
      </c>
      <c r="X60" s="6">
        <v>14287.921891</v>
      </c>
      <c r="Y60" s="6">
        <v>12121.197002999999</v>
      </c>
      <c r="Z60" s="6"/>
      <c r="AA60" s="7"/>
    </row>
    <row r="61" spans="1:27" x14ac:dyDescent="0.25">
      <c r="A61" s="1"/>
      <c r="B61" s="72"/>
      <c r="C61" s="5" t="s">
        <v>28</v>
      </c>
      <c r="D61" s="6">
        <v>2382.0400890000001</v>
      </c>
      <c r="E61" s="6">
        <v>2384.5552037544021</v>
      </c>
      <c r="F61" s="6">
        <v>2263.975533032471</v>
      </c>
      <c r="G61" s="6">
        <v>2241.9926660000001</v>
      </c>
      <c r="H61" s="6"/>
      <c r="I61" s="6">
        <v>3867.0363320000001</v>
      </c>
      <c r="J61" s="6">
        <v>2396.808173660414</v>
      </c>
      <c r="K61" s="6">
        <v>2388.4427764677648</v>
      </c>
      <c r="L61" s="6">
        <v>1197.867025322319</v>
      </c>
      <c r="M61" s="6">
        <v>-2098.2435489999998</v>
      </c>
      <c r="N61" s="6">
        <v>-2530.107849</v>
      </c>
      <c r="O61" s="6">
        <v>-2468.412949</v>
      </c>
      <c r="P61" s="6"/>
      <c r="Q61" s="6">
        <v>-2436.9485500000001</v>
      </c>
      <c r="R61" s="6">
        <v>-1418.365751</v>
      </c>
      <c r="S61" s="6">
        <v>1438.7799894169291</v>
      </c>
      <c r="T61" s="6">
        <v>1995.480349900015</v>
      </c>
      <c r="U61" s="6">
        <v>2533.8095429999998</v>
      </c>
      <c r="V61" s="6"/>
      <c r="W61" s="6"/>
      <c r="X61" s="6"/>
      <c r="Y61" s="6"/>
      <c r="Z61" s="6">
        <v>3577.6872509999998</v>
      </c>
      <c r="AA61" s="7">
        <v>3209.3686980000002</v>
      </c>
    </row>
    <row r="62" spans="1:27" x14ac:dyDescent="0.25">
      <c r="A62" s="1"/>
      <c r="B62" s="72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73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71">
        <v>46097</v>
      </c>
      <c r="C64" s="5" t="s">
        <v>27</v>
      </c>
      <c r="D64" s="6">
        <v>7612.533711</v>
      </c>
      <c r="E64" s="6"/>
      <c r="F64" s="6"/>
      <c r="G64" s="6"/>
      <c r="H64" s="6">
        <v>7776.6421449999998</v>
      </c>
      <c r="I64" s="6"/>
      <c r="J64" s="6">
        <v>13835.081324999999</v>
      </c>
      <c r="K64" s="6">
        <v>13275.508582</v>
      </c>
      <c r="L64" s="6">
        <v>8148.6465728106914</v>
      </c>
      <c r="M64" s="6">
        <v>5849.1844923625376</v>
      </c>
      <c r="N64" s="6"/>
      <c r="O64" s="6"/>
      <c r="P64" s="6"/>
      <c r="Q64" s="6"/>
      <c r="R64" s="6"/>
      <c r="S64" s="6"/>
      <c r="T64" s="6"/>
      <c r="U64" s="6">
        <v>15641.507997000001</v>
      </c>
      <c r="V64" s="6">
        <v>23135.587500000001</v>
      </c>
      <c r="W64" s="6">
        <v>20360.550898000001</v>
      </c>
      <c r="X64" s="6"/>
      <c r="Y64" s="6"/>
      <c r="Z64" s="6"/>
      <c r="AA64" s="7"/>
    </row>
    <row r="65" spans="1:27" x14ac:dyDescent="0.25">
      <c r="A65" s="1"/>
      <c r="B65" s="72"/>
      <c r="C65" s="5" t="s">
        <v>28</v>
      </c>
      <c r="D65" s="6"/>
      <c r="E65" s="6">
        <v>1462.16913</v>
      </c>
      <c r="F65" s="6">
        <v>1512.1419989999999</v>
      </c>
      <c r="G65" s="6">
        <v>1214.155632</v>
      </c>
      <c r="H65" s="6"/>
      <c r="I65" s="6">
        <v>3894.7990370000002</v>
      </c>
      <c r="J65" s="6"/>
      <c r="K65" s="6"/>
      <c r="L65" s="6"/>
      <c r="M65" s="6"/>
      <c r="N65" s="6">
        <v>796.40051204366898</v>
      </c>
      <c r="O65" s="6">
        <v>-1397.4371406085561</v>
      </c>
      <c r="P65" s="6">
        <v>-839.71490528660604</v>
      </c>
      <c r="Q65" s="6">
        <v>1079.4303972840739</v>
      </c>
      <c r="R65" s="6">
        <v>2169.5246463653789</v>
      </c>
      <c r="S65" s="6">
        <v>3006.8830174685431</v>
      </c>
      <c r="T65" s="6">
        <v>2783.7966010069472</v>
      </c>
      <c r="U65" s="6"/>
      <c r="V65" s="6"/>
      <c r="W65" s="6"/>
      <c r="X65" s="6">
        <v>5891.2460010000004</v>
      </c>
      <c r="Y65" s="6">
        <v>4315.5582549999999</v>
      </c>
      <c r="Z65" s="6">
        <v>3809.043126</v>
      </c>
      <c r="AA65" s="7">
        <v>3085.3619490000001</v>
      </c>
    </row>
    <row r="66" spans="1:27" x14ac:dyDescent="0.25">
      <c r="A66" s="1"/>
      <c r="B66" s="72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73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71">
        <v>46098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>
        <v>13345.840768</v>
      </c>
      <c r="U68" s="6">
        <v>15822.891003000001</v>
      </c>
      <c r="V68" s="6"/>
      <c r="W68" s="6">
        <v>21754.238689000002</v>
      </c>
      <c r="X68" s="6"/>
      <c r="Y68" s="6"/>
      <c r="Z68" s="6"/>
      <c r="AA68" s="7">
        <v>9909.4348379999992</v>
      </c>
    </row>
    <row r="69" spans="1:27" x14ac:dyDescent="0.25">
      <c r="A69" s="1"/>
      <c r="B69" s="72"/>
      <c r="C69" s="5" t="s">
        <v>28</v>
      </c>
      <c r="D69" s="6">
        <v>2588.1829154950142</v>
      </c>
      <c r="E69" s="6">
        <v>1967.772247354311</v>
      </c>
      <c r="F69" s="6">
        <v>1991.2163093543111</v>
      </c>
      <c r="G69" s="6">
        <v>2012.9601944051931</v>
      </c>
      <c r="H69" s="6">
        <v>2065.5452519999999</v>
      </c>
      <c r="I69" s="6">
        <v>2264.2028300000002</v>
      </c>
      <c r="J69" s="6">
        <v>3125.745065774483</v>
      </c>
      <c r="K69" s="6">
        <v>3223.864307751513</v>
      </c>
      <c r="L69" s="6">
        <v>2964.5996848181312</v>
      </c>
      <c r="M69" s="6">
        <v>2497.835972342024</v>
      </c>
      <c r="N69" s="6">
        <v>2358.3218277186438</v>
      </c>
      <c r="O69" s="6">
        <v>2279.9694021965861</v>
      </c>
      <c r="P69" s="6">
        <v>2171.54771406178</v>
      </c>
      <c r="Q69" s="6">
        <v>2148.2261516043732</v>
      </c>
      <c r="R69" s="6">
        <v>2031.222119245813</v>
      </c>
      <c r="S69" s="6">
        <v>2446.8197340000002</v>
      </c>
      <c r="T69" s="6"/>
      <c r="U69" s="6"/>
      <c r="V69" s="6">
        <v>7868.5675460000002</v>
      </c>
      <c r="W69" s="6"/>
      <c r="X69" s="6">
        <v>5133.6326289999997</v>
      </c>
      <c r="Y69" s="6">
        <v>4160.7040559999996</v>
      </c>
      <c r="Z69" s="6">
        <v>3677.01604</v>
      </c>
      <c r="AA69" s="7"/>
    </row>
    <row r="70" spans="1:27" x14ac:dyDescent="0.25">
      <c r="A70" s="1"/>
      <c r="B70" s="72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73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71">
        <v>46099</v>
      </c>
      <c r="C72" s="5" t="s">
        <v>27</v>
      </c>
      <c r="D72" s="6">
        <v>8858.4410343613508</v>
      </c>
      <c r="E72" s="6">
        <v>8014.5188273596495</v>
      </c>
      <c r="F72" s="6">
        <v>8027.6029246610997</v>
      </c>
      <c r="G72" s="6">
        <v>8884.08</v>
      </c>
      <c r="H72" s="6">
        <v>9170.3448000000008</v>
      </c>
      <c r="I72" s="6"/>
      <c r="J72" s="6"/>
      <c r="K72" s="6">
        <v>12922.017750000001</v>
      </c>
      <c r="L72" s="6">
        <v>8413.4252737615498</v>
      </c>
      <c r="M72" s="6">
        <v>6614.4520697665503</v>
      </c>
      <c r="N72" s="6">
        <v>5211.8035954406996</v>
      </c>
      <c r="O72" s="6">
        <v>5212.0141647943501</v>
      </c>
      <c r="P72" s="6">
        <v>5211.8718023479496</v>
      </c>
      <c r="Q72" s="6"/>
      <c r="R72" s="6">
        <v>5212.0141647943501</v>
      </c>
      <c r="S72" s="6">
        <v>5443.4283710773498</v>
      </c>
      <c r="T72" s="6">
        <v>9698.1211024173008</v>
      </c>
      <c r="U72" s="6">
        <v>13123.68225279435</v>
      </c>
      <c r="V72" s="6">
        <v>16003.683000000001</v>
      </c>
      <c r="W72" s="6">
        <v>19741.450985299802</v>
      </c>
      <c r="X72" s="6">
        <v>12808.625503719601</v>
      </c>
      <c r="Y72" s="6">
        <v>11143.350899999999</v>
      </c>
      <c r="Z72" s="6">
        <v>11983.6368</v>
      </c>
      <c r="AA72" s="7">
        <v>10010.879277175351</v>
      </c>
    </row>
    <row r="73" spans="1:27" x14ac:dyDescent="0.25">
      <c r="A73" s="1"/>
      <c r="B73" s="72"/>
      <c r="C73" s="5" t="s">
        <v>28</v>
      </c>
      <c r="D73" s="6"/>
      <c r="E73" s="6"/>
      <c r="F73" s="6"/>
      <c r="G73" s="6"/>
      <c r="H73" s="6"/>
      <c r="I73" s="6">
        <v>2401.7669796208502</v>
      </c>
      <c r="J73" s="6">
        <v>2560.3425000000002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7"/>
    </row>
    <row r="74" spans="1:27" x14ac:dyDescent="0.25">
      <c r="A74" s="1"/>
      <c r="B74" s="72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v>-1724.9921999999999</v>
      </c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73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>
        <v>6015.2624999999998</v>
      </c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71">
        <v>46100</v>
      </c>
      <c r="C76" s="5" t="s">
        <v>27</v>
      </c>
      <c r="D76" s="6">
        <v>9097.7209712522999</v>
      </c>
      <c r="E76" s="6">
        <v>10833.02505</v>
      </c>
      <c r="F76" s="6">
        <v>9573.9218953735508</v>
      </c>
      <c r="G76" s="6"/>
      <c r="H76" s="6">
        <v>11923.1757</v>
      </c>
      <c r="I76" s="6"/>
      <c r="J76" s="6"/>
      <c r="K76" s="6">
        <v>12893.2070302215</v>
      </c>
      <c r="L76" s="6">
        <v>10154.38005</v>
      </c>
      <c r="M76" s="6">
        <v>7634.2313822552996</v>
      </c>
      <c r="N76" s="6">
        <v>5211.0681750000003</v>
      </c>
      <c r="O76" s="6">
        <v>5210.7596999999996</v>
      </c>
      <c r="P76" s="6"/>
      <c r="Q76" s="6">
        <v>5211.5632835445003</v>
      </c>
      <c r="R76" s="6">
        <v>5560.6276547837997</v>
      </c>
      <c r="S76" s="6">
        <v>7552.8652381294496</v>
      </c>
      <c r="T76" s="6">
        <v>10946.249392720951</v>
      </c>
      <c r="U76" s="6">
        <v>13274.486030579401</v>
      </c>
      <c r="V76" s="6">
        <v>18044.126480579402</v>
      </c>
      <c r="W76" s="6">
        <v>21015.89209562535</v>
      </c>
      <c r="X76" s="6">
        <v>16015.5948805794</v>
      </c>
      <c r="Y76" s="6">
        <v>12859.441393121549</v>
      </c>
      <c r="Z76" s="6">
        <v>11978.7012</v>
      </c>
      <c r="AA76" s="7">
        <v>11275.686675000001</v>
      </c>
    </row>
    <row r="77" spans="1:27" x14ac:dyDescent="0.25">
      <c r="A77" s="1"/>
      <c r="B77" s="72"/>
      <c r="C77" s="5" t="s">
        <v>28</v>
      </c>
      <c r="D77" s="6"/>
      <c r="E77" s="6"/>
      <c r="F77" s="6"/>
      <c r="G77" s="6">
        <v>3723.2932500000002</v>
      </c>
      <c r="H77" s="6"/>
      <c r="I77" s="6">
        <v>4277.9313000000002</v>
      </c>
      <c r="J77" s="6">
        <v>3184.6959000000002</v>
      </c>
      <c r="K77" s="6"/>
      <c r="L77" s="6"/>
      <c r="M77" s="6"/>
      <c r="N77" s="6"/>
      <c r="O77" s="6"/>
      <c r="P77" s="6">
        <v>-2175.3656999999998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7"/>
    </row>
    <row r="78" spans="1:27" x14ac:dyDescent="0.25">
      <c r="A78" s="1"/>
      <c r="B78" s="72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73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71">
        <v>46101</v>
      </c>
      <c r="C80" s="5" t="s">
        <v>27</v>
      </c>
      <c r="D80" s="6">
        <v>12741.25046038515</v>
      </c>
      <c r="E80" s="6">
        <v>11974.492119703051</v>
      </c>
      <c r="F80" s="6">
        <v>11800.890685212749</v>
      </c>
      <c r="G80" s="6">
        <v>11801.31705812385</v>
      </c>
      <c r="H80" s="6">
        <v>14125.6872</v>
      </c>
      <c r="I80" s="6">
        <v>15711.86565</v>
      </c>
      <c r="J80" s="6">
        <v>17218.063877289751</v>
      </c>
      <c r="K80" s="6"/>
      <c r="L80" s="6"/>
      <c r="M80" s="6"/>
      <c r="N80" s="6">
        <v>8127.6524432644501</v>
      </c>
      <c r="O80" s="6">
        <v>6782.1313499999997</v>
      </c>
      <c r="P80" s="6">
        <v>5682.1094999999996</v>
      </c>
      <c r="Q80" s="6">
        <v>5697.5332500000004</v>
      </c>
      <c r="R80" s="6">
        <v>7633.7179681873504</v>
      </c>
      <c r="S80" s="6">
        <v>10424.7216246834</v>
      </c>
      <c r="T80" s="6">
        <v>12917.185084405801</v>
      </c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72"/>
      <c r="C81" s="5" t="s">
        <v>28</v>
      </c>
      <c r="D81" s="6"/>
      <c r="E81" s="6"/>
      <c r="F81" s="6"/>
      <c r="G81" s="6"/>
      <c r="H81" s="6"/>
      <c r="I81" s="6"/>
      <c r="J81" s="6"/>
      <c r="K81" s="6">
        <v>4124.1097661985004</v>
      </c>
      <c r="L81" s="6">
        <v>3088.7735868760501</v>
      </c>
      <c r="M81" s="6">
        <v>2314.1794500000001</v>
      </c>
      <c r="N81" s="6"/>
      <c r="O81" s="6"/>
      <c r="P81" s="6"/>
      <c r="Q81" s="6"/>
      <c r="R81" s="6"/>
      <c r="S81" s="6"/>
      <c r="T81" s="6"/>
      <c r="U81" s="6">
        <v>6863.5687500000004</v>
      </c>
      <c r="V81" s="6">
        <v>6279.4726880035496</v>
      </c>
      <c r="W81" s="6">
        <v>5315.1867361215</v>
      </c>
      <c r="X81" s="6">
        <v>3938.6088</v>
      </c>
      <c r="Y81" s="6">
        <v>3299.5884545446502</v>
      </c>
      <c r="Z81" s="6">
        <v>3015.4744014718499</v>
      </c>
      <c r="AA81" s="7">
        <v>2932.3633500000001</v>
      </c>
    </row>
    <row r="82" spans="1:27" x14ac:dyDescent="0.25">
      <c r="A82" s="1"/>
      <c r="B82" s="72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73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71">
        <v>46102</v>
      </c>
      <c r="C84" s="5" t="s">
        <v>27</v>
      </c>
      <c r="D84" s="6"/>
      <c r="E84" s="6"/>
      <c r="F84" s="6"/>
      <c r="G84" s="6"/>
      <c r="H84" s="6"/>
      <c r="I84" s="6"/>
      <c r="J84" s="6"/>
      <c r="K84" s="6">
        <v>13623.4899</v>
      </c>
      <c r="L84" s="6">
        <v>11070.011047719599</v>
      </c>
      <c r="M84" s="6">
        <v>11241.74101312395</v>
      </c>
      <c r="N84" s="6"/>
      <c r="O84" s="6"/>
      <c r="P84" s="6">
        <v>5211.3183969640504</v>
      </c>
      <c r="Q84" s="6">
        <v>5238.50479720965</v>
      </c>
      <c r="R84" s="6">
        <v>6641.8971040894503</v>
      </c>
      <c r="S84" s="6">
        <v>8610.0052812259491</v>
      </c>
      <c r="T84" s="6">
        <v>10503.08332225515</v>
      </c>
      <c r="U84" s="6">
        <v>12616.972992000001</v>
      </c>
      <c r="V84" s="6">
        <v>14174.7387425784</v>
      </c>
      <c r="W84" s="6"/>
      <c r="X84" s="6"/>
      <c r="Y84" s="6"/>
      <c r="Z84" s="6"/>
      <c r="AA84" s="7"/>
    </row>
    <row r="85" spans="1:27" x14ac:dyDescent="0.25">
      <c r="A85" s="1"/>
      <c r="B85" s="72"/>
      <c r="C85" s="5" t="s">
        <v>28</v>
      </c>
      <c r="D85" s="6">
        <v>2821.9669450551</v>
      </c>
      <c r="E85" s="6">
        <v>2688.5617291827002</v>
      </c>
      <c r="F85" s="6">
        <v>2607.2307000000001</v>
      </c>
      <c r="G85" s="6">
        <v>2586.2543999999998</v>
      </c>
      <c r="H85" s="6">
        <v>2662.7561999999998</v>
      </c>
      <c r="I85" s="6">
        <v>2781.82755</v>
      </c>
      <c r="J85" s="6">
        <v>2857.7123999999999</v>
      </c>
      <c r="K85" s="6"/>
      <c r="L85" s="6"/>
      <c r="M85" s="6"/>
      <c r="N85" s="6">
        <v>3134.414475</v>
      </c>
      <c r="O85" s="6">
        <v>1331.99505</v>
      </c>
      <c r="P85" s="6"/>
      <c r="Q85" s="6"/>
      <c r="R85" s="6"/>
      <c r="S85" s="6"/>
      <c r="T85" s="6"/>
      <c r="U85" s="6"/>
      <c r="V85" s="6"/>
      <c r="W85" s="6">
        <v>4105.1784068176503</v>
      </c>
      <c r="X85" s="6">
        <v>2743.57665</v>
      </c>
      <c r="Y85" s="6">
        <v>2457.31185</v>
      </c>
      <c r="Z85" s="6">
        <v>2778.0771862178999</v>
      </c>
      <c r="AA85" s="7">
        <v>2431.0788694776002</v>
      </c>
    </row>
    <row r="86" spans="1:27" x14ac:dyDescent="0.25">
      <c r="A86" s="1"/>
      <c r="B86" s="72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73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71">
        <v>46103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>
        <v>5236.3894835718002</v>
      </c>
      <c r="R88" s="6">
        <v>5211.7254864859497</v>
      </c>
      <c r="S88" s="6">
        <v>5252.7792236512496</v>
      </c>
      <c r="T88" s="6">
        <v>8554.4468299264499</v>
      </c>
      <c r="U88" s="6"/>
      <c r="V88" s="6"/>
      <c r="W88" s="6"/>
      <c r="X88" s="6"/>
      <c r="Y88" s="6"/>
      <c r="Z88" s="6"/>
      <c r="AA88" s="7">
        <v>14808.0339</v>
      </c>
    </row>
    <row r="89" spans="1:27" x14ac:dyDescent="0.25">
      <c r="A89" s="1"/>
      <c r="B89" s="72"/>
      <c r="C89" s="5" t="s">
        <v>28</v>
      </c>
      <c r="D89" s="6">
        <v>1914.77650629915</v>
      </c>
      <c r="E89" s="6">
        <v>1856.5897147384501</v>
      </c>
      <c r="F89" s="6">
        <v>1850.23305</v>
      </c>
      <c r="G89" s="6">
        <v>2779.5642639893999</v>
      </c>
      <c r="H89" s="6">
        <v>2914.4717999999998</v>
      </c>
      <c r="I89" s="6">
        <v>3016.90131921495</v>
      </c>
      <c r="J89" s="6">
        <v>2916.0040051962001</v>
      </c>
      <c r="K89" s="6">
        <v>2471.3474624999999</v>
      </c>
      <c r="L89" s="6">
        <v>1175.4439875</v>
      </c>
      <c r="M89" s="6">
        <v>-2010.0231000000001</v>
      </c>
      <c r="N89" s="6">
        <v>-2456.0779499999999</v>
      </c>
      <c r="O89" s="6">
        <v>-2274.6946499999999</v>
      </c>
      <c r="P89" s="6">
        <v>-2445.5898000000002</v>
      </c>
      <c r="Q89" s="6"/>
      <c r="R89" s="6"/>
      <c r="S89" s="6"/>
      <c r="T89" s="6"/>
      <c r="U89" s="6">
        <v>4868.3524500000003</v>
      </c>
      <c r="V89" s="6">
        <v>4167.8364663845996</v>
      </c>
      <c r="W89" s="6">
        <v>3673.7196696265501</v>
      </c>
      <c r="X89" s="6">
        <v>3333.45796875</v>
      </c>
      <c r="Y89" s="6">
        <v>3210.6078000000002</v>
      </c>
      <c r="Z89" s="6">
        <v>3117.1778920759498</v>
      </c>
      <c r="AA89" s="7"/>
    </row>
    <row r="90" spans="1:27" x14ac:dyDescent="0.25">
      <c r="A90" s="1"/>
      <c r="B90" s="72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73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71">
        <v>46104</v>
      </c>
      <c r="C92" s="5" t="s">
        <v>27</v>
      </c>
      <c r="D92" s="6">
        <v>11435.15648784825</v>
      </c>
      <c r="E92" s="6"/>
      <c r="F92" s="6">
        <v>12222.39645</v>
      </c>
      <c r="G92" s="6">
        <v>12748.037850000001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11395.13712164955</v>
      </c>
      <c r="T92" s="6">
        <v>13994.164967968351</v>
      </c>
      <c r="U92" s="6">
        <v>16094.37465</v>
      </c>
      <c r="V92" s="6">
        <v>22309.378989814351</v>
      </c>
      <c r="W92" s="6">
        <v>21983.632018638302</v>
      </c>
      <c r="X92" s="6">
        <v>20049.641100000001</v>
      </c>
      <c r="Y92" s="6">
        <v>17951.149647162449</v>
      </c>
      <c r="Z92" s="6">
        <v>14629.118399999999</v>
      </c>
      <c r="AA92" s="7"/>
    </row>
    <row r="93" spans="1:27" x14ac:dyDescent="0.25">
      <c r="A93" s="1"/>
      <c r="B93" s="72"/>
      <c r="C93" s="5" t="s">
        <v>28</v>
      </c>
      <c r="D93" s="6"/>
      <c r="E93" s="6">
        <v>2589.9135168770999</v>
      </c>
      <c r="F93" s="6"/>
      <c r="G93" s="6"/>
      <c r="H93" s="6">
        <v>2739.8749499999999</v>
      </c>
      <c r="I93" s="6">
        <v>3274.0607502859498</v>
      </c>
      <c r="J93" s="6">
        <v>4417.0098455569496</v>
      </c>
      <c r="K93" s="6">
        <v>3462.0015131239502</v>
      </c>
      <c r="L93" s="6">
        <v>3239.06947229565</v>
      </c>
      <c r="M93" s="6">
        <v>2482.8701364702001</v>
      </c>
      <c r="N93" s="6">
        <v>1861.33815</v>
      </c>
      <c r="O93" s="6">
        <v>1530.6529499999999</v>
      </c>
      <c r="P93" s="6">
        <v>1784.2194</v>
      </c>
      <c r="Q93" s="6">
        <v>2550.5583596653501</v>
      </c>
      <c r="R93" s="6">
        <v>2668.5878020375499</v>
      </c>
      <c r="S93" s="6"/>
      <c r="T93" s="6"/>
      <c r="U93" s="6"/>
      <c r="V93" s="6"/>
      <c r="W93" s="6"/>
      <c r="X93" s="6"/>
      <c r="Y93" s="6"/>
      <c r="Z93" s="6"/>
      <c r="AA93" s="7">
        <v>4402.5551999999998</v>
      </c>
    </row>
    <row r="94" spans="1:27" x14ac:dyDescent="0.25">
      <c r="A94" s="1"/>
      <c r="B94" s="72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73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71">
        <v>46105</v>
      </c>
      <c r="C96" s="5" t="s">
        <v>27</v>
      </c>
      <c r="D96" s="6"/>
      <c r="E96" s="6">
        <v>12277.92195</v>
      </c>
      <c r="F96" s="6"/>
      <c r="G96" s="6"/>
      <c r="H96" s="6"/>
      <c r="I96" s="6"/>
      <c r="J96" s="6"/>
      <c r="K96" s="6">
        <v>11153.222100000001</v>
      </c>
      <c r="L96" s="6">
        <v>8137.2955105782003</v>
      </c>
      <c r="M96" s="6">
        <v>5804.8148360358</v>
      </c>
      <c r="N96" s="6">
        <v>5211.4845712126498</v>
      </c>
      <c r="O96" s="6">
        <v>5210.8540569499501</v>
      </c>
      <c r="P96" s="6">
        <v>5211.1646585766002</v>
      </c>
      <c r="Q96" s="6">
        <v>5211.8143260520501</v>
      </c>
      <c r="R96" s="6">
        <v>6677.7718847102997</v>
      </c>
      <c r="S96" s="6">
        <v>9333.4685134130996</v>
      </c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72"/>
      <c r="C97" s="5" t="s">
        <v>28</v>
      </c>
      <c r="D97" s="6">
        <v>2702.2233731215501</v>
      </c>
      <c r="E97" s="6"/>
      <c r="F97" s="6">
        <v>2153.1554999999998</v>
      </c>
      <c r="G97" s="6">
        <v>2839.9257734526</v>
      </c>
      <c r="H97" s="6">
        <v>2935.2942511785</v>
      </c>
      <c r="I97" s="6">
        <v>2615.2482934673999</v>
      </c>
      <c r="J97" s="6">
        <v>3047.6994453234001</v>
      </c>
      <c r="K97" s="6"/>
      <c r="L97" s="6"/>
      <c r="M97" s="6"/>
      <c r="N97" s="6"/>
      <c r="O97" s="6"/>
      <c r="P97" s="6"/>
      <c r="Q97" s="6"/>
      <c r="R97" s="6"/>
      <c r="S97" s="6"/>
      <c r="T97" s="6">
        <v>5287.2614999999996</v>
      </c>
      <c r="U97" s="6">
        <v>7711.875</v>
      </c>
      <c r="V97" s="6">
        <v>6525.3231491809502</v>
      </c>
      <c r="W97" s="6">
        <v>4061.3818500000002</v>
      </c>
      <c r="X97" s="6">
        <v>5400.7803000000004</v>
      </c>
      <c r="Y97" s="6">
        <v>5013.3356999999996</v>
      </c>
      <c r="Z97" s="6">
        <v>4018.8123000000001</v>
      </c>
      <c r="AA97" s="7">
        <v>3781.2865499999998</v>
      </c>
    </row>
    <row r="98" spans="1:27" x14ac:dyDescent="0.25">
      <c r="A98" s="1"/>
      <c r="B98" s="72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73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71">
        <v>46106</v>
      </c>
      <c r="C100" s="5" t="s">
        <v>27</v>
      </c>
      <c r="D100" s="6"/>
      <c r="E100" s="6">
        <v>9839.6129880000008</v>
      </c>
      <c r="F100" s="6">
        <v>9307.7753659999998</v>
      </c>
      <c r="G100" s="6"/>
      <c r="H100" s="6">
        <v>10644.156212</v>
      </c>
      <c r="I100" s="6">
        <v>11486.55966065008</v>
      </c>
      <c r="J100" s="6"/>
      <c r="K100" s="6"/>
      <c r="L100" s="6"/>
      <c r="M100" s="6"/>
      <c r="N100" s="6"/>
      <c r="O100" s="6"/>
      <c r="P100" s="6"/>
      <c r="Q100" s="6"/>
      <c r="R100" s="6">
        <v>5212.1937899000004</v>
      </c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72"/>
      <c r="C101" s="5" t="s">
        <v>28</v>
      </c>
      <c r="D101" s="6">
        <v>2018.6018741229209</v>
      </c>
      <c r="E101" s="6"/>
      <c r="F101" s="6"/>
      <c r="G101" s="6">
        <v>2793.830822294376</v>
      </c>
      <c r="H101" s="6"/>
      <c r="I101" s="6"/>
      <c r="J101" s="6">
        <v>2895.9044063437568</v>
      </c>
      <c r="K101" s="6">
        <v>2530.5999420812418</v>
      </c>
      <c r="L101" s="6">
        <v>1787.1423725085731</v>
      </c>
      <c r="M101" s="6">
        <v>1018.01865</v>
      </c>
      <c r="N101" s="6"/>
      <c r="O101" s="6"/>
      <c r="P101" s="6"/>
      <c r="Q101" s="6"/>
      <c r="R101" s="6"/>
      <c r="S101" s="6">
        <v>2230.1148236166082</v>
      </c>
      <c r="T101" s="6">
        <v>2769.7349279581799</v>
      </c>
      <c r="U101" s="6">
        <v>3140.9328860458832</v>
      </c>
      <c r="V101" s="6">
        <v>3502.7559517234631</v>
      </c>
      <c r="W101" s="6">
        <v>3434.2482706792848</v>
      </c>
      <c r="X101" s="6">
        <v>3434.116246</v>
      </c>
      <c r="Y101" s="6">
        <v>4939.5498859999998</v>
      </c>
      <c r="Z101" s="6">
        <v>4365.7575559999996</v>
      </c>
      <c r="AA101" s="7">
        <v>3537.7690539999999</v>
      </c>
    </row>
    <row r="102" spans="1:27" x14ac:dyDescent="0.25">
      <c r="A102" s="1"/>
      <c r="B102" s="72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>
        <v>-1396.2280029999999</v>
      </c>
      <c r="O102" s="6">
        <v>-2382.1636410000001</v>
      </c>
      <c r="P102" s="6">
        <v>-2342.0598759999998</v>
      </c>
      <c r="Q102" s="6">
        <v>-1676.954358</v>
      </c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73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>
        <v>6015.5647499999995</v>
      </c>
      <c r="O103" s="9">
        <v>6015.5647499999995</v>
      </c>
      <c r="P103" s="9">
        <v>6015.5647499999995</v>
      </c>
      <c r="Q103" s="9">
        <v>6015.5647499999995</v>
      </c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71">
        <v>46107</v>
      </c>
      <c r="C104" s="5" t="s">
        <v>27</v>
      </c>
      <c r="D104" s="6"/>
      <c r="E104" s="6"/>
      <c r="F104" s="6"/>
      <c r="G104" s="6"/>
      <c r="H104" s="6"/>
      <c r="I104" s="6">
        <v>12757.292100000001</v>
      </c>
      <c r="J104" s="6"/>
      <c r="K104" s="6"/>
      <c r="L104" s="6"/>
      <c r="M104" s="6"/>
      <c r="N104" s="6"/>
      <c r="O104" s="6"/>
      <c r="P104" s="6"/>
      <c r="Q104" s="6"/>
      <c r="R104" s="6">
        <v>10862.835186208949</v>
      </c>
      <c r="S104" s="6">
        <v>9630.5226016437009</v>
      </c>
      <c r="T104" s="6"/>
      <c r="U104" s="6">
        <v>22067.067599999998</v>
      </c>
      <c r="V104" s="6"/>
      <c r="W104" s="6"/>
      <c r="X104" s="6">
        <v>20425.980599999999</v>
      </c>
      <c r="Y104" s="6"/>
      <c r="Z104" s="6"/>
      <c r="AA104" s="7">
        <v>10699.763849999999</v>
      </c>
    </row>
    <row r="105" spans="1:27" x14ac:dyDescent="0.25">
      <c r="A105" s="1"/>
      <c r="B105" s="72"/>
      <c r="C105" s="5" t="s">
        <v>28</v>
      </c>
      <c r="D105" s="6">
        <v>2064.3220750203</v>
      </c>
      <c r="E105" s="6">
        <v>2257.4894112206998</v>
      </c>
      <c r="F105" s="6">
        <v>2933.5972499999998</v>
      </c>
      <c r="G105" s="6">
        <v>3080.4313499999998</v>
      </c>
      <c r="H105" s="6">
        <v>2049.2563657833002</v>
      </c>
      <c r="I105" s="6"/>
      <c r="J105" s="6">
        <v>3431.4472044216</v>
      </c>
      <c r="K105" s="6">
        <v>4008.1563599593501</v>
      </c>
      <c r="L105" s="6">
        <v>2428.3152</v>
      </c>
      <c r="M105" s="6">
        <v>1501.03935</v>
      </c>
      <c r="N105" s="6">
        <v>1437.4935</v>
      </c>
      <c r="O105" s="6">
        <v>1215.3915</v>
      </c>
      <c r="P105" s="6">
        <v>1043.2624499999999</v>
      </c>
      <c r="Q105" s="6">
        <v>1351.1205</v>
      </c>
      <c r="R105" s="6"/>
      <c r="S105" s="6"/>
      <c r="T105" s="6">
        <v>4522.8604500000001</v>
      </c>
      <c r="U105" s="6"/>
      <c r="V105" s="6">
        <v>8154.2281499999999</v>
      </c>
      <c r="W105" s="6">
        <v>8363.3742000000002</v>
      </c>
      <c r="X105" s="6"/>
      <c r="Y105" s="6">
        <v>4648.1013000000003</v>
      </c>
      <c r="Z105" s="6">
        <v>3229.1808903463502</v>
      </c>
      <c r="AA105" s="7"/>
    </row>
    <row r="106" spans="1:27" x14ac:dyDescent="0.25">
      <c r="A106" s="1"/>
      <c r="B106" s="72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73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71">
        <v>46108</v>
      </c>
      <c r="C108" s="5" t="s">
        <v>27</v>
      </c>
      <c r="D108" s="6">
        <v>9753.9794999999995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72"/>
      <c r="C109" s="5" t="s">
        <v>28</v>
      </c>
      <c r="D109" s="6"/>
      <c r="E109" s="6">
        <v>2258.6539499999999</v>
      </c>
      <c r="F109" s="6">
        <v>2171.6640000000002</v>
      </c>
      <c r="G109" s="6">
        <v>2209.4310174777002</v>
      </c>
      <c r="H109" s="6">
        <v>3333.1303121575502</v>
      </c>
      <c r="I109" s="6">
        <v>2723.7478128371999</v>
      </c>
      <c r="J109" s="6">
        <v>3481.5859498629002</v>
      </c>
      <c r="K109" s="6">
        <v>3521.26802764575</v>
      </c>
      <c r="L109" s="6">
        <v>3097.1566713946499</v>
      </c>
      <c r="M109" s="6">
        <v>2565.1101261082499</v>
      </c>
      <c r="N109" s="6">
        <v>2947.7871</v>
      </c>
      <c r="O109" s="6">
        <v>1755.8397</v>
      </c>
      <c r="P109" s="6">
        <v>1686.7412999999999</v>
      </c>
      <c r="Q109" s="6">
        <v>1650.9582</v>
      </c>
      <c r="R109" s="6">
        <v>1793.7889003449</v>
      </c>
      <c r="S109" s="6">
        <v>3343.8690000000001</v>
      </c>
      <c r="T109" s="6">
        <v>3857.36877772875</v>
      </c>
      <c r="U109" s="6">
        <v>3707.5834067121</v>
      </c>
      <c r="V109" s="6">
        <v>4748.24668029435</v>
      </c>
      <c r="W109" s="6">
        <v>4788.7392890956498</v>
      </c>
      <c r="X109" s="6">
        <v>3928.8651470090999</v>
      </c>
      <c r="Y109" s="6">
        <v>3214.7096716615501</v>
      </c>
      <c r="Z109" s="6">
        <v>2160.5651552560498</v>
      </c>
      <c r="AA109" s="7">
        <v>1963.1349</v>
      </c>
    </row>
    <row r="110" spans="1:27" x14ac:dyDescent="0.25">
      <c r="A110" s="1"/>
      <c r="B110" s="72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73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71">
        <v>46109</v>
      </c>
      <c r="C112" s="5" t="s">
        <v>27</v>
      </c>
      <c r="D112" s="6"/>
      <c r="E112" s="6">
        <v>7431.5483437499997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72"/>
      <c r="C113" s="5" t="s">
        <v>28</v>
      </c>
      <c r="D113" s="6">
        <v>1762.0092</v>
      </c>
      <c r="E113" s="6"/>
      <c r="F113" s="6">
        <v>2447.92741799745</v>
      </c>
      <c r="G113" s="6">
        <v>2419.57208011905</v>
      </c>
      <c r="H113" s="6">
        <v>2449.7417069234998</v>
      </c>
      <c r="I113" s="6">
        <v>2926.1938500000001</v>
      </c>
      <c r="J113" s="6">
        <v>1911.3644168190001</v>
      </c>
      <c r="K113" s="6">
        <v>1513.5041356168499</v>
      </c>
      <c r="L113" s="6">
        <v>1305.8269837227001</v>
      </c>
      <c r="M113" s="6">
        <v>905.38753687605004</v>
      </c>
      <c r="N113" s="6">
        <v>-1383.2019</v>
      </c>
      <c r="O113" s="6">
        <v>-1976.09085</v>
      </c>
      <c r="P113" s="6">
        <v>-2053.2096000000001</v>
      </c>
      <c r="Q113" s="6">
        <v>-1978.5586499999999</v>
      </c>
      <c r="R113" s="6">
        <v>-1172.2049999999999</v>
      </c>
      <c r="S113" s="6">
        <v>1206.11567464155</v>
      </c>
      <c r="T113" s="6">
        <v>1923.9023208820499</v>
      </c>
      <c r="U113" s="6">
        <v>2918.4298192809001</v>
      </c>
      <c r="V113" s="6">
        <v>2900.2819500000001</v>
      </c>
      <c r="W113" s="6">
        <v>2854.2695315013002</v>
      </c>
      <c r="X113" s="6">
        <v>2695.4545499999999</v>
      </c>
      <c r="Y113" s="6">
        <v>2655.3528000000001</v>
      </c>
      <c r="Z113" s="6">
        <v>3925.0358999999999</v>
      </c>
      <c r="AA113" s="7">
        <v>2943.6456590163002</v>
      </c>
    </row>
    <row r="114" spans="1:27" x14ac:dyDescent="0.25">
      <c r="A114" s="1"/>
      <c r="B114" s="72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73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71">
        <v>46110</v>
      </c>
      <c r="C116" s="5" t="s">
        <v>27</v>
      </c>
      <c r="D116" s="6"/>
      <c r="E116" s="6">
        <v>10147.5936</v>
      </c>
      <c r="F116" s="6"/>
      <c r="G116" s="6">
        <v>9969.9120000000003</v>
      </c>
      <c r="H116" s="6"/>
      <c r="I116" s="6"/>
      <c r="J116" s="6"/>
      <c r="K116" s="6">
        <v>10642.387500000001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>
        <v>13273.679249999999</v>
      </c>
      <c r="X116" s="6">
        <v>12804.1803</v>
      </c>
      <c r="Y116" s="6">
        <v>10149.2032669704</v>
      </c>
      <c r="Z116" s="6">
        <v>8654.0456671717493</v>
      </c>
      <c r="AA116" s="7">
        <v>7765.5496499999999</v>
      </c>
    </row>
    <row r="117" spans="1:27" x14ac:dyDescent="0.25">
      <c r="A117" s="1"/>
      <c r="B117" s="72"/>
      <c r="C117" s="5" t="s">
        <v>28</v>
      </c>
      <c r="D117" s="6">
        <v>2149.762275</v>
      </c>
      <c r="E117" s="6"/>
      <c r="F117" s="6"/>
      <c r="G117" s="6"/>
      <c r="H117" s="6">
        <v>2127.8605499999999</v>
      </c>
      <c r="I117" s="6"/>
      <c r="J117" s="6">
        <v>3002.5142987814002</v>
      </c>
      <c r="K117" s="6"/>
      <c r="L117" s="6">
        <v>2131.2537750000001</v>
      </c>
      <c r="M117" s="6">
        <v>1874.2879193949</v>
      </c>
      <c r="N117" s="6">
        <v>1536.4595384167501</v>
      </c>
      <c r="O117" s="6">
        <v>1197.2822030500499</v>
      </c>
      <c r="P117" s="6">
        <v>856.01812500000005</v>
      </c>
      <c r="Q117" s="6">
        <v>-1009.0398707334</v>
      </c>
      <c r="R117" s="6">
        <v>-1845.0071207333999</v>
      </c>
      <c r="S117" s="6">
        <v>-1804.2884207334</v>
      </c>
      <c r="T117" s="6">
        <v>-898.04272985144996</v>
      </c>
      <c r="U117" s="6">
        <v>1880.97254981775</v>
      </c>
      <c r="V117" s="6">
        <v>2127.7308084997499</v>
      </c>
      <c r="W117" s="6"/>
      <c r="X117" s="6"/>
      <c r="Y117" s="6"/>
      <c r="Z117" s="6"/>
      <c r="AA117" s="7"/>
    </row>
    <row r="118" spans="1:27" x14ac:dyDescent="0.25">
      <c r="A118" s="1"/>
      <c r="B118" s="72"/>
      <c r="C118" s="5" t="s">
        <v>29</v>
      </c>
      <c r="D118" s="6"/>
      <c r="E118" s="6"/>
      <c r="F118" s="6"/>
      <c r="G118" s="6"/>
      <c r="H118" s="6"/>
      <c r="I118" s="6">
        <v>3429.6250500000001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x14ac:dyDescent="0.25">
      <c r="A119" s="1"/>
      <c r="B119" s="73"/>
      <c r="C119" s="8" t="s">
        <v>30</v>
      </c>
      <c r="D119" s="9"/>
      <c r="E119" s="9"/>
      <c r="F119" s="9"/>
      <c r="G119" s="9"/>
      <c r="H119" s="9"/>
      <c r="I119" s="9">
        <v>10288.87515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71">
        <v>46111</v>
      </c>
      <c r="C120" s="5" t="s">
        <v>27</v>
      </c>
      <c r="D120" s="6">
        <v>7266.4371000000001</v>
      </c>
      <c r="E120" s="6"/>
      <c r="F120" s="6"/>
      <c r="G120" s="6"/>
      <c r="H120" s="6"/>
      <c r="I120" s="6"/>
      <c r="J120" s="6"/>
      <c r="K120" s="6"/>
      <c r="L120" s="6"/>
      <c r="M120" s="6">
        <v>12058.786898333101</v>
      </c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72"/>
      <c r="C121" s="5" t="s">
        <v>28</v>
      </c>
      <c r="D121" s="6"/>
      <c r="E121" s="6">
        <v>1271.53395</v>
      </c>
      <c r="F121" s="6">
        <v>1349.4609526221</v>
      </c>
      <c r="G121" s="6">
        <v>1908.17305847595</v>
      </c>
      <c r="H121" s="6">
        <v>2027.8741941206999</v>
      </c>
      <c r="I121" s="6">
        <v>2778.54976683315</v>
      </c>
      <c r="J121" s="6">
        <v>2658.4375500000001</v>
      </c>
      <c r="K121" s="6">
        <v>5542.6787999999997</v>
      </c>
      <c r="L121" s="6">
        <v>5255.1800999999996</v>
      </c>
      <c r="M121" s="6"/>
      <c r="N121" s="6">
        <v>2498.0305499999999</v>
      </c>
      <c r="O121" s="6">
        <v>2444.3559</v>
      </c>
      <c r="P121" s="6">
        <v>2357.9829</v>
      </c>
      <c r="Q121" s="6">
        <v>3586.3303500000002</v>
      </c>
      <c r="R121" s="6">
        <v>3543.4803684622502</v>
      </c>
      <c r="S121" s="6">
        <v>2670.9193455453001</v>
      </c>
      <c r="T121" s="6">
        <v>3000.2340398593501</v>
      </c>
      <c r="U121" s="6">
        <v>2893.3164771506999</v>
      </c>
      <c r="V121" s="6">
        <v>3612.8733478974</v>
      </c>
      <c r="W121" s="6">
        <v>5406.3091548013499</v>
      </c>
      <c r="X121" s="6">
        <v>6057.1766152759501</v>
      </c>
      <c r="Y121" s="6">
        <v>3343.2520500000001</v>
      </c>
      <c r="Z121" s="6">
        <v>3002.3589007984501</v>
      </c>
      <c r="AA121" s="7">
        <v>2589.8997613598999</v>
      </c>
    </row>
    <row r="122" spans="1:27" x14ac:dyDescent="0.25">
      <c r="A122" s="1"/>
      <c r="B122" s="72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73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71">
        <v>46112</v>
      </c>
      <c r="C124" s="5" t="s">
        <v>27</v>
      </c>
      <c r="D124" s="6"/>
      <c r="E124" s="6"/>
      <c r="F124" s="6"/>
      <c r="G124" s="6"/>
      <c r="H124" s="6"/>
      <c r="I124" s="6"/>
      <c r="J124" s="6">
        <v>15017.423360000001</v>
      </c>
      <c r="K124" s="6">
        <v>17812.25216</v>
      </c>
      <c r="L124" s="6">
        <v>16016.48717477376</v>
      </c>
      <c r="M124" s="6">
        <v>12828.797703841279</v>
      </c>
      <c r="N124" s="6">
        <v>12393.7859339392</v>
      </c>
      <c r="O124" s="6">
        <v>11421.388489528321</v>
      </c>
      <c r="P124" s="6">
        <v>10405.582152880639</v>
      </c>
      <c r="Q124" s="6">
        <v>10026.954302469119</v>
      </c>
      <c r="R124" s="6">
        <v>9037.5068846566392</v>
      </c>
      <c r="S124" s="6">
        <v>8981.6958606489607</v>
      </c>
      <c r="T124" s="6">
        <v>11082.891299586559</v>
      </c>
      <c r="U124" s="6">
        <v>13078.6371346944</v>
      </c>
      <c r="V124" s="6">
        <v>15855.871999999999</v>
      </c>
      <c r="W124" s="6"/>
      <c r="X124" s="6"/>
      <c r="Y124" s="6"/>
      <c r="Z124" s="6"/>
      <c r="AA124" s="7"/>
    </row>
    <row r="125" spans="1:27" x14ac:dyDescent="0.25">
      <c r="A125" s="1"/>
      <c r="B125" s="72"/>
      <c r="C125" s="5" t="s">
        <v>28</v>
      </c>
      <c r="D125" s="6">
        <v>2411.4641491123198</v>
      </c>
      <c r="E125" s="6">
        <v>1986.6112000000001</v>
      </c>
      <c r="F125" s="6">
        <v>1934.1695999999999</v>
      </c>
      <c r="G125" s="6">
        <v>1938.4883199999999</v>
      </c>
      <c r="H125" s="6">
        <v>1958.2310399999999</v>
      </c>
      <c r="I125" s="6">
        <v>2350.3311541094399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v>6100.3610704844796</v>
      </c>
      <c r="X125" s="6">
        <v>4055.8950399999999</v>
      </c>
      <c r="Y125" s="6">
        <v>3256.3148799999999</v>
      </c>
      <c r="Z125" s="6">
        <v>3567.6832238950401</v>
      </c>
      <c r="AA125" s="7">
        <v>4613.6268799999998</v>
      </c>
    </row>
    <row r="126" spans="1:27" x14ac:dyDescent="0.25">
      <c r="A126" s="1"/>
      <c r="B126" s="72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81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abSelected="1" topLeftCell="A11" zoomScaleNormal="100" workbookViewId="0">
      <selection activeCell="C36" sqref="C36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63" t="s">
        <v>0</v>
      </c>
      <c r="C2" s="65" t="s">
        <v>36</v>
      </c>
      <c r="D2" s="66"/>
      <c r="E2" s="59" t="s">
        <v>37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</row>
    <row r="3" spans="1:28" ht="16.5" thickTop="1" thickBot="1" x14ac:dyDescent="0.3">
      <c r="A3" s="23"/>
      <c r="B3" s="64"/>
      <c r="C3" s="67"/>
      <c r="D3" s="68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46082</v>
      </c>
      <c r="C4" s="61">
        <f t="shared" ref="C4:C34" si="0">SUM(E4:AB4)</f>
        <v>33.489999999999995</v>
      </c>
      <c r="D4" s="62"/>
      <c r="E4" s="29">
        <v>13.42</v>
      </c>
      <c r="F4" s="30">
        <v>0</v>
      </c>
      <c r="G4" s="30">
        <v>2.14</v>
      </c>
      <c r="H4" s="30">
        <v>1.38</v>
      </c>
      <c r="I4" s="30">
        <v>0</v>
      </c>
      <c r="J4" s="30">
        <v>0</v>
      </c>
      <c r="K4" s="30">
        <v>2.4900000000000002</v>
      </c>
      <c r="L4" s="30">
        <v>0.15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1.29</v>
      </c>
      <c r="V4" s="30">
        <v>0</v>
      </c>
      <c r="W4" s="30">
        <v>3</v>
      </c>
      <c r="X4" s="30">
        <v>2.63</v>
      </c>
      <c r="Y4" s="30">
        <v>0</v>
      </c>
      <c r="Z4" s="30">
        <v>1.89</v>
      </c>
      <c r="AA4" s="30">
        <v>0</v>
      </c>
      <c r="AB4" s="31">
        <v>5.0999999999999996</v>
      </c>
    </row>
    <row r="5" spans="1:28" ht="15.75" x14ac:dyDescent="0.25">
      <c r="A5" s="23"/>
      <c r="B5" s="28">
        <v>46083</v>
      </c>
      <c r="C5" s="61">
        <f t="shared" si="0"/>
        <v>43.699999999999996</v>
      </c>
      <c r="D5" s="62"/>
      <c r="E5" s="29">
        <v>6.93</v>
      </c>
      <c r="F5" s="30">
        <v>3</v>
      </c>
      <c r="G5" s="30">
        <v>0</v>
      </c>
      <c r="H5" s="30">
        <v>3</v>
      </c>
      <c r="I5" s="30">
        <v>10.87</v>
      </c>
      <c r="J5" s="30">
        <v>2.95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1.82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3.3</v>
      </c>
      <c r="X5" s="30">
        <v>0</v>
      </c>
      <c r="Y5" s="30">
        <v>0</v>
      </c>
      <c r="Z5" s="30">
        <v>0</v>
      </c>
      <c r="AA5" s="30">
        <v>0</v>
      </c>
      <c r="AB5" s="31">
        <v>11.83</v>
      </c>
    </row>
    <row r="6" spans="1:28" ht="15.75" x14ac:dyDescent="0.25">
      <c r="A6" s="23"/>
      <c r="B6" s="32">
        <v>46084</v>
      </c>
      <c r="C6" s="61">
        <f t="shared" si="0"/>
        <v>41.67</v>
      </c>
      <c r="D6" s="62"/>
      <c r="E6" s="29">
        <v>0</v>
      </c>
      <c r="F6" s="30">
        <v>0</v>
      </c>
      <c r="G6" s="30">
        <v>2.79</v>
      </c>
      <c r="H6" s="30">
        <v>0</v>
      </c>
      <c r="I6" s="30">
        <v>0</v>
      </c>
      <c r="J6" s="30">
        <v>1.75</v>
      </c>
      <c r="K6" s="30">
        <v>0.03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0.91</v>
      </c>
      <c r="R6" s="30">
        <v>0</v>
      </c>
      <c r="S6" s="30">
        <v>0</v>
      </c>
      <c r="T6" s="30">
        <v>0</v>
      </c>
      <c r="U6" s="30">
        <v>2.81</v>
      </c>
      <c r="V6" s="30">
        <v>0.25</v>
      </c>
      <c r="W6" s="30">
        <v>4.6100000000000003</v>
      </c>
      <c r="X6" s="30">
        <v>12.86</v>
      </c>
      <c r="Y6" s="30">
        <v>15.66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46085</v>
      </c>
      <c r="C7" s="61">
        <f t="shared" si="0"/>
        <v>21.33</v>
      </c>
      <c r="D7" s="62"/>
      <c r="E7" s="29">
        <v>0.21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2.0299999999999998</v>
      </c>
      <c r="M7" s="30">
        <v>0</v>
      </c>
      <c r="N7" s="30">
        <v>0</v>
      </c>
      <c r="O7" s="30">
        <v>0</v>
      </c>
      <c r="P7" s="30">
        <v>0</v>
      </c>
      <c r="Q7" s="30">
        <v>2</v>
      </c>
      <c r="R7" s="30">
        <v>3</v>
      </c>
      <c r="S7" s="30">
        <v>2.84</v>
      </c>
      <c r="T7" s="30">
        <v>0</v>
      </c>
      <c r="U7" s="30">
        <v>0</v>
      </c>
      <c r="V7" s="30">
        <v>0</v>
      </c>
      <c r="W7" s="30">
        <v>1.78</v>
      </c>
      <c r="X7" s="30">
        <v>0.86</v>
      </c>
      <c r="Y7" s="30">
        <v>2.61</v>
      </c>
      <c r="Z7" s="30">
        <v>0</v>
      </c>
      <c r="AA7" s="30">
        <v>3</v>
      </c>
      <c r="AB7" s="31">
        <v>3</v>
      </c>
    </row>
    <row r="8" spans="1:28" ht="15.75" x14ac:dyDescent="0.25">
      <c r="A8" s="23"/>
      <c r="B8" s="32">
        <v>46086</v>
      </c>
      <c r="C8" s="61">
        <f t="shared" si="0"/>
        <v>54.849999999999994</v>
      </c>
      <c r="D8" s="62"/>
      <c r="E8" s="29">
        <v>0</v>
      </c>
      <c r="F8" s="30">
        <v>0</v>
      </c>
      <c r="G8" s="30">
        <v>2.92</v>
      </c>
      <c r="H8" s="30">
        <v>3</v>
      </c>
      <c r="I8" s="30">
        <v>3</v>
      </c>
      <c r="J8" s="30">
        <v>0</v>
      </c>
      <c r="K8" s="30">
        <v>0.04</v>
      </c>
      <c r="L8" s="30">
        <v>0.48</v>
      </c>
      <c r="M8" s="30">
        <v>0</v>
      </c>
      <c r="N8" s="30">
        <v>0</v>
      </c>
      <c r="O8" s="30">
        <v>0</v>
      </c>
      <c r="P8" s="30">
        <v>3</v>
      </c>
      <c r="Q8" s="30">
        <v>0</v>
      </c>
      <c r="R8" s="30">
        <v>2.96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3</v>
      </c>
      <c r="Y8" s="30">
        <v>10</v>
      </c>
      <c r="Z8" s="30">
        <v>14.22</v>
      </c>
      <c r="AA8" s="30">
        <v>12.23</v>
      </c>
      <c r="AB8" s="31">
        <v>0</v>
      </c>
    </row>
    <row r="9" spans="1:28" ht="15.75" x14ac:dyDescent="0.25">
      <c r="A9" s="23"/>
      <c r="B9" s="32">
        <v>46087</v>
      </c>
      <c r="C9" s="61">
        <f t="shared" si="0"/>
        <v>101.99</v>
      </c>
      <c r="D9" s="62"/>
      <c r="E9" s="29">
        <v>7.58</v>
      </c>
      <c r="F9" s="30">
        <v>0.22</v>
      </c>
      <c r="G9" s="30">
        <v>0</v>
      </c>
      <c r="H9" s="30">
        <v>2.92</v>
      </c>
      <c r="I9" s="30">
        <v>5.08</v>
      </c>
      <c r="J9" s="30">
        <v>2.64</v>
      </c>
      <c r="K9" s="30">
        <v>13.05</v>
      </c>
      <c r="L9" s="30">
        <v>8.6</v>
      </c>
      <c r="M9" s="30">
        <v>7.19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1.39</v>
      </c>
      <c r="W9" s="30">
        <v>12.19</v>
      </c>
      <c r="X9" s="30">
        <v>15.55</v>
      </c>
      <c r="Y9" s="30">
        <v>4.72</v>
      </c>
      <c r="Z9" s="30">
        <v>1.9</v>
      </c>
      <c r="AA9" s="30">
        <v>2.94</v>
      </c>
      <c r="AB9" s="31">
        <v>16.02</v>
      </c>
    </row>
    <row r="10" spans="1:28" ht="15.75" x14ac:dyDescent="0.25">
      <c r="A10" s="23"/>
      <c r="B10" s="32">
        <v>46088</v>
      </c>
      <c r="C10" s="61">
        <f t="shared" si="0"/>
        <v>63.15</v>
      </c>
      <c r="D10" s="62"/>
      <c r="E10" s="29">
        <v>4.75</v>
      </c>
      <c r="F10" s="30">
        <v>7.53</v>
      </c>
      <c r="G10" s="30">
        <v>3.72</v>
      </c>
      <c r="H10" s="30">
        <v>3.5</v>
      </c>
      <c r="I10" s="30">
        <v>2.4</v>
      </c>
      <c r="J10" s="30">
        <v>10.98</v>
      </c>
      <c r="K10" s="30">
        <v>4.71</v>
      </c>
      <c r="L10" s="30">
        <v>0.82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8.99</v>
      </c>
      <c r="V10" s="30">
        <v>3.96</v>
      </c>
      <c r="W10" s="30">
        <v>0</v>
      </c>
      <c r="X10" s="30">
        <v>7.42</v>
      </c>
      <c r="Y10" s="30">
        <v>0</v>
      </c>
      <c r="Z10" s="30">
        <v>0</v>
      </c>
      <c r="AA10" s="30">
        <v>0</v>
      </c>
      <c r="AB10" s="31">
        <v>4.37</v>
      </c>
    </row>
    <row r="11" spans="1:28" ht="15.75" x14ac:dyDescent="0.25">
      <c r="A11" s="23"/>
      <c r="B11" s="32">
        <v>46089</v>
      </c>
      <c r="C11" s="61">
        <f t="shared" si="0"/>
        <v>58.2</v>
      </c>
      <c r="D11" s="62"/>
      <c r="E11" s="29">
        <v>0</v>
      </c>
      <c r="F11" s="30">
        <v>2.67</v>
      </c>
      <c r="G11" s="30">
        <v>4.2</v>
      </c>
      <c r="H11" s="30">
        <v>15.3</v>
      </c>
      <c r="I11" s="30">
        <v>6.01</v>
      </c>
      <c r="J11" s="30">
        <v>15.7</v>
      </c>
      <c r="K11" s="30">
        <v>12.42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0.45</v>
      </c>
      <c r="U11" s="30">
        <v>1.45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46090</v>
      </c>
      <c r="C12" s="61">
        <f t="shared" si="0"/>
        <v>0.65</v>
      </c>
      <c r="D12" s="62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0.65</v>
      </c>
    </row>
    <row r="13" spans="1:28" ht="15.75" x14ac:dyDescent="0.25">
      <c r="A13" s="23"/>
      <c r="B13" s="32">
        <v>46091</v>
      </c>
      <c r="C13" s="61">
        <f t="shared" si="0"/>
        <v>66.899999999999991</v>
      </c>
      <c r="D13" s="62"/>
      <c r="E13" s="29">
        <v>15.13</v>
      </c>
      <c r="F13" s="30">
        <v>0</v>
      </c>
      <c r="G13" s="30">
        <v>1.1499999999999999</v>
      </c>
      <c r="H13" s="30">
        <v>5.54</v>
      </c>
      <c r="I13" s="30">
        <v>9.2100000000000009</v>
      </c>
      <c r="J13" s="30">
        <v>5.91</v>
      </c>
      <c r="K13" s="30">
        <v>3.91</v>
      </c>
      <c r="L13" s="30">
        <v>4.29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0.71</v>
      </c>
      <c r="W13" s="30">
        <v>0</v>
      </c>
      <c r="X13" s="30">
        <v>0</v>
      </c>
      <c r="Y13" s="30">
        <v>0</v>
      </c>
      <c r="Z13" s="30">
        <v>9.56</v>
      </c>
      <c r="AA13" s="30">
        <v>11.49</v>
      </c>
      <c r="AB13" s="31">
        <v>0</v>
      </c>
    </row>
    <row r="14" spans="1:28" ht="15.75" x14ac:dyDescent="0.25">
      <c r="A14" s="23"/>
      <c r="B14" s="32">
        <v>46092</v>
      </c>
      <c r="C14" s="61">
        <f t="shared" si="0"/>
        <v>46.870000000000012</v>
      </c>
      <c r="D14" s="62"/>
      <c r="E14" s="29">
        <v>11.23</v>
      </c>
      <c r="F14" s="30">
        <v>2.5099999999999998</v>
      </c>
      <c r="G14" s="30">
        <v>1.96</v>
      </c>
      <c r="H14" s="30">
        <v>3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1.32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14.79</v>
      </c>
      <c r="W14" s="30">
        <v>0</v>
      </c>
      <c r="X14" s="30">
        <v>2.34</v>
      </c>
      <c r="Y14" s="30">
        <v>2.17</v>
      </c>
      <c r="Z14" s="30">
        <v>1.49</v>
      </c>
      <c r="AA14" s="30">
        <v>0</v>
      </c>
      <c r="AB14" s="31">
        <v>6.06</v>
      </c>
    </row>
    <row r="15" spans="1:28" ht="15.75" x14ac:dyDescent="0.25">
      <c r="A15" s="23"/>
      <c r="B15" s="32">
        <v>46093</v>
      </c>
      <c r="C15" s="61">
        <f t="shared" si="0"/>
        <v>24.48</v>
      </c>
      <c r="D15" s="62"/>
      <c r="E15" s="29">
        <v>11.76</v>
      </c>
      <c r="F15" s="30">
        <v>3</v>
      </c>
      <c r="G15" s="30">
        <v>0</v>
      </c>
      <c r="H15" s="30">
        <v>2.11</v>
      </c>
      <c r="I15" s="30">
        <v>2.95</v>
      </c>
      <c r="J15" s="30">
        <v>0</v>
      </c>
      <c r="K15" s="30">
        <v>0</v>
      </c>
      <c r="L15" s="30">
        <v>0.16</v>
      </c>
      <c r="M15" s="30">
        <v>0</v>
      </c>
      <c r="N15" s="30">
        <v>0</v>
      </c>
      <c r="O15" s="30">
        <v>0</v>
      </c>
      <c r="P15" s="30">
        <v>1</v>
      </c>
      <c r="Q15" s="30">
        <v>3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0.34</v>
      </c>
      <c r="Y15" s="30">
        <v>0</v>
      </c>
      <c r="Z15" s="30">
        <v>0</v>
      </c>
      <c r="AA15" s="30">
        <v>0</v>
      </c>
      <c r="AB15" s="31">
        <v>0.16</v>
      </c>
    </row>
    <row r="16" spans="1:28" ht="15.75" x14ac:dyDescent="0.25">
      <c r="A16" s="23"/>
      <c r="B16" s="32">
        <v>46094</v>
      </c>
      <c r="C16" s="61">
        <f t="shared" si="0"/>
        <v>33.580000000000005</v>
      </c>
      <c r="D16" s="62"/>
      <c r="E16" s="29">
        <v>4.5</v>
      </c>
      <c r="F16" s="30">
        <v>13.1</v>
      </c>
      <c r="G16" s="30">
        <v>3</v>
      </c>
      <c r="H16" s="30">
        <v>0</v>
      </c>
      <c r="I16" s="30">
        <v>1.82</v>
      </c>
      <c r="J16" s="30">
        <v>0</v>
      </c>
      <c r="K16" s="30">
        <v>0</v>
      </c>
      <c r="L16" s="30">
        <v>0.79</v>
      </c>
      <c r="M16" s="30">
        <v>0.76</v>
      </c>
      <c r="N16" s="30">
        <v>0.15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5.78</v>
      </c>
      <c r="Y16" s="30">
        <v>3.68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46095</v>
      </c>
      <c r="C17" s="61">
        <f t="shared" si="0"/>
        <v>27.99</v>
      </c>
      <c r="D17" s="62"/>
      <c r="E17" s="29">
        <v>0.33</v>
      </c>
      <c r="F17" s="30">
        <v>0</v>
      </c>
      <c r="G17" s="30">
        <v>2.83</v>
      </c>
      <c r="H17" s="30">
        <v>0</v>
      </c>
      <c r="I17" s="30">
        <v>0</v>
      </c>
      <c r="J17" s="30">
        <v>0</v>
      </c>
      <c r="K17" s="30">
        <v>1.19</v>
      </c>
      <c r="L17" s="30">
        <v>1.31</v>
      </c>
      <c r="M17" s="30">
        <v>0.99</v>
      </c>
      <c r="N17" s="30">
        <v>0.55000000000000004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2.42</v>
      </c>
      <c r="V17" s="30">
        <v>15.67</v>
      </c>
      <c r="W17" s="30">
        <v>0</v>
      </c>
      <c r="X17" s="30">
        <v>0</v>
      </c>
      <c r="Y17" s="30">
        <v>0</v>
      </c>
      <c r="Z17" s="30">
        <v>0</v>
      </c>
      <c r="AA17" s="30">
        <v>2.7</v>
      </c>
      <c r="AB17" s="31">
        <v>0</v>
      </c>
    </row>
    <row r="18" spans="1:28" ht="15.75" x14ac:dyDescent="0.25">
      <c r="A18" s="23"/>
      <c r="B18" s="32">
        <v>46096</v>
      </c>
      <c r="C18" s="61">
        <f t="shared" si="0"/>
        <v>54.9</v>
      </c>
      <c r="D18" s="62"/>
      <c r="E18" s="29">
        <v>10.38</v>
      </c>
      <c r="F18" s="30">
        <v>1.53</v>
      </c>
      <c r="G18" s="30">
        <v>3</v>
      </c>
      <c r="H18" s="30">
        <v>2.58</v>
      </c>
      <c r="I18" s="30">
        <v>0.85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1.23</v>
      </c>
      <c r="P18" s="30">
        <v>3</v>
      </c>
      <c r="Q18" s="30">
        <v>3</v>
      </c>
      <c r="R18" s="30">
        <v>0</v>
      </c>
      <c r="S18" s="30">
        <v>0</v>
      </c>
      <c r="T18" s="30">
        <v>0</v>
      </c>
      <c r="U18" s="30">
        <v>0</v>
      </c>
      <c r="V18" s="30">
        <v>3.05</v>
      </c>
      <c r="W18" s="30">
        <v>8.01</v>
      </c>
      <c r="X18" s="30">
        <v>7.32</v>
      </c>
      <c r="Y18" s="30">
        <v>6.9</v>
      </c>
      <c r="Z18" s="30">
        <v>4.05</v>
      </c>
      <c r="AA18" s="30">
        <v>0</v>
      </c>
      <c r="AB18" s="31">
        <v>0</v>
      </c>
    </row>
    <row r="19" spans="1:28" ht="15.75" x14ac:dyDescent="0.25">
      <c r="A19" s="23"/>
      <c r="B19" s="32">
        <v>46097</v>
      </c>
      <c r="C19" s="61">
        <f t="shared" si="0"/>
        <v>55.570000000000007</v>
      </c>
      <c r="D19" s="62"/>
      <c r="E19" s="29">
        <v>7.03</v>
      </c>
      <c r="F19" s="30">
        <v>4.0599999999999996</v>
      </c>
      <c r="G19" s="30">
        <v>3</v>
      </c>
      <c r="H19" s="30">
        <v>3</v>
      </c>
      <c r="I19" s="30">
        <v>1.66</v>
      </c>
      <c r="J19" s="30">
        <v>0</v>
      </c>
      <c r="K19" s="30">
        <v>1.67</v>
      </c>
      <c r="L19" s="30">
        <v>3.37</v>
      </c>
      <c r="M19" s="30">
        <v>1.96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2.2999999999999998</v>
      </c>
      <c r="V19" s="30">
        <v>13.88</v>
      </c>
      <c r="W19" s="30">
        <v>7.79</v>
      </c>
      <c r="X19" s="30">
        <v>5.28</v>
      </c>
      <c r="Y19" s="30">
        <v>0</v>
      </c>
      <c r="Z19" s="30">
        <v>0</v>
      </c>
      <c r="AA19" s="30">
        <v>0.56999999999999995</v>
      </c>
      <c r="AB19" s="31">
        <v>0</v>
      </c>
    </row>
    <row r="20" spans="1:28" ht="15.75" x14ac:dyDescent="0.25">
      <c r="A20" s="23"/>
      <c r="B20" s="32">
        <v>46098</v>
      </c>
      <c r="C20" s="61">
        <f t="shared" si="0"/>
        <v>87.64</v>
      </c>
      <c r="D20" s="62"/>
      <c r="E20" s="29">
        <v>0</v>
      </c>
      <c r="F20" s="30">
        <v>1.18</v>
      </c>
      <c r="G20" s="30">
        <v>3</v>
      </c>
      <c r="H20" s="30">
        <v>2.72</v>
      </c>
      <c r="I20" s="30">
        <v>2.92</v>
      </c>
      <c r="J20" s="30">
        <v>8.81</v>
      </c>
      <c r="K20" s="30">
        <v>0.92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14.54</v>
      </c>
      <c r="T20" s="30">
        <v>13.31</v>
      </c>
      <c r="U20" s="30">
        <v>15.94</v>
      </c>
      <c r="V20" s="30">
        <v>13.36</v>
      </c>
      <c r="W20" s="30">
        <v>0</v>
      </c>
      <c r="X20" s="30">
        <v>7.41</v>
      </c>
      <c r="Y20" s="30">
        <v>0</v>
      </c>
      <c r="Z20" s="30">
        <v>0</v>
      </c>
      <c r="AA20" s="30">
        <v>0</v>
      </c>
      <c r="AB20" s="31">
        <v>3.53</v>
      </c>
    </row>
    <row r="21" spans="1:28" ht="15.75" x14ac:dyDescent="0.25">
      <c r="A21" s="23"/>
      <c r="B21" s="32">
        <v>46099</v>
      </c>
      <c r="C21" s="61">
        <f t="shared" si="0"/>
        <v>96.46</v>
      </c>
      <c r="D21" s="62"/>
      <c r="E21" s="29">
        <v>15.73</v>
      </c>
      <c r="F21" s="30">
        <v>3</v>
      </c>
      <c r="G21" s="30">
        <v>3</v>
      </c>
      <c r="H21" s="30">
        <v>3</v>
      </c>
      <c r="I21" s="30">
        <v>3</v>
      </c>
      <c r="J21" s="30">
        <v>0</v>
      </c>
      <c r="K21" s="30">
        <v>3</v>
      </c>
      <c r="L21" s="30">
        <v>3</v>
      </c>
      <c r="M21" s="30">
        <v>2.95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3</v>
      </c>
      <c r="U21" s="30">
        <v>14.67</v>
      </c>
      <c r="V21" s="30">
        <v>14.6</v>
      </c>
      <c r="W21" s="30">
        <v>0</v>
      </c>
      <c r="X21" s="30">
        <v>15.63</v>
      </c>
      <c r="Y21" s="30">
        <v>0</v>
      </c>
      <c r="Z21" s="30">
        <v>0</v>
      </c>
      <c r="AA21" s="30">
        <v>8.14</v>
      </c>
      <c r="AB21" s="31">
        <v>3.74</v>
      </c>
    </row>
    <row r="22" spans="1:28" ht="15.75" x14ac:dyDescent="0.25">
      <c r="A22" s="23"/>
      <c r="B22" s="32">
        <v>46100</v>
      </c>
      <c r="C22" s="61">
        <f t="shared" si="0"/>
        <v>40.46</v>
      </c>
      <c r="D22" s="62"/>
      <c r="E22" s="29">
        <v>0</v>
      </c>
      <c r="F22" s="30">
        <v>3</v>
      </c>
      <c r="G22" s="30">
        <v>0.27</v>
      </c>
      <c r="H22" s="30">
        <v>0</v>
      </c>
      <c r="I22" s="30">
        <v>2.15</v>
      </c>
      <c r="J22" s="30">
        <v>0</v>
      </c>
      <c r="K22" s="30">
        <v>0.7</v>
      </c>
      <c r="L22" s="30">
        <v>3</v>
      </c>
      <c r="M22" s="30">
        <v>0</v>
      </c>
      <c r="N22" s="30">
        <v>3</v>
      </c>
      <c r="O22" s="30">
        <v>0</v>
      </c>
      <c r="P22" s="30">
        <v>0</v>
      </c>
      <c r="Q22" s="30">
        <v>0</v>
      </c>
      <c r="R22" s="30">
        <v>0</v>
      </c>
      <c r="S22" s="30">
        <v>3</v>
      </c>
      <c r="T22" s="30">
        <v>1.1100000000000001</v>
      </c>
      <c r="U22" s="30">
        <v>10.91</v>
      </c>
      <c r="V22" s="30">
        <v>0</v>
      </c>
      <c r="W22" s="30">
        <v>0</v>
      </c>
      <c r="X22" s="30">
        <v>13.32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46101</v>
      </c>
      <c r="C23" s="61">
        <f t="shared" si="0"/>
        <v>81.47999999999999</v>
      </c>
      <c r="D23" s="62"/>
      <c r="E23" s="29">
        <v>12.28</v>
      </c>
      <c r="F23" s="30">
        <v>6.82</v>
      </c>
      <c r="G23" s="30">
        <v>3</v>
      </c>
      <c r="H23" s="30">
        <v>0</v>
      </c>
      <c r="I23" s="30">
        <v>1.55</v>
      </c>
      <c r="J23" s="30">
        <v>12.66</v>
      </c>
      <c r="K23" s="30">
        <v>1.9</v>
      </c>
      <c r="L23" s="30">
        <v>0</v>
      </c>
      <c r="M23" s="30">
        <v>1.0900000000000001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3</v>
      </c>
      <c r="T23" s="30">
        <v>14.34</v>
      </c>
      <c r="U23" s="30">
        <v>4.8099999999999996</v>
      </c>
      <c r="V23" s="30">
        <v>0</v>
      </c>
      <c r="W23" s="30">
        <v>0</v>
      </c>
      <c r="X23" s="30">
        <v>0</v>
      </c>
      <c r="Y23" s="30">
        <v>14.16</v>
      </c>
      <c r="Z23" s="30">
        <v>2.8</v>
      </c>
      <c r="AA23" s="30">
        <v>1.1299999999999999</v>
      </c>
      <c r="AB23" s="31">
        <v>1.94</v>
      </c>
    </row>
    <row r="24" spans="1:28" ht="15.75" x14ac:dyDescent="0.25">
      <c r="A24" s="23"/>
      <c r="B24" s="32">
        <v>46102</v>
      </c>
      <c r="C24" s="61">
        <f t="shared" si="0"/>
        <v>25.79</v>
      </c>
      <c r="D24" s="62"/>
      <c r="E24" s="29">
        <v>0</v>
      </c>
      <c r="F24" s="30">
        <v>2.33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3</v>
      </c>
      <c r="M24" s="30">
        <v>1.73</v>
      </c>
      <c r="N24" s="30">
        <v>0</v>
      </c>
      <c r="O24" s="30">
        <v>0</v>
      </c>
      <c r="P24" s="30">
        <v>0</v>
      </c>
      <c r="Q24" s="30">
        <v>0</v>
      </c>
      <c r="R24" s="30">
        <v>3</v>
      </c>
      <c r="S24" s="30">
        <v>2.65</v>
      </c>
      <c r="T24" s="30">
        <v>0</v>
      </c>
      <c r="U24" s="30">
        <v>8.7799999999999994</v>
      </c>
      <c r="V24" s="30">
        <v>0</v>
      </c>
      <c r="W24" s="30">
        <v>0</v>
      </c>
      <c r="X24" s="30">
        <v>0</v>
      </c>
      <c r="Y24" s="30">
        <v>2.15</v>
      </c>
      <c r="Z24" s="30">
        <v>2.15</v>
      </c>
      <c r="AA24" s="30">
        <v>0</v>
      </c>
      <c r="AB24" s="31">
        <v>0</v>
      </c>
    </row>
    <row r="25" spans="1:28" ht="15.75" x14ac:dyDescent="0.25">
      <c r="A25" s="23"/>
      <c r="B25" s="32">
        <v>46103</v>
      </c>
      <c r="C25" s="61">
        <f t="shared" si="0"/>
        <v>50.09</v>
      </c>
      <c r="D25" s="62"/>
      <c r="E25" s="29">
        <v>0.5</v>
      </c>
      <c r="F25" s="30">
        <v>1.61</v>
      </c>
      <c r="G25" s="30">
        <v>0.33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0.36</v>
      </c>
      <c r="Q25" s="30">
        <v>3</v>
      </c>
      <c r="R25" s="30">
        <v>2.59</v>
      </c>
      <c r="S25" s="30">
        <v>0.01</v>
      </c>
      <c r="T25" s="30">
        <v>3</v>
      </c>
      <c r="U25" s="30">
        <v>2.29</v>
      </c>
      <c r="V25" s="30">
        <v>0</v>
      </c>
      <c r="W25" s="30">
        <v>0</v>
      </c>
      <c r="X25" s="30">
        <v>0</v>
      </c>
      <c r="Y25" s="30">
        <v>12.04</v>
      </c>
      <c r="Z25" s="30">
        <v>11.39</v>
      </c>
      <c r="AA25" s="30">
        <v>1.81</v>
      </c>
      <c r="AB25" s="31">
        <v>11.16</v>
      </c>
    </row>
    <row r="26" spans="1:28" ht="15.75" x14ac:dyDescent="0.25">
      <c r="A26" s="23"/>
      <c r="B26" s="32">
        <v>46104</v>
      </c>
      <c r="C26" s="61">
        <f t="shared" si="0"/>
        <v>59.019999999999996</v>
      </c>
      <c r="D26" s="62"/>
      <c r="E26" s="29">
        <v>0.37</v>
      </c>
      <c r="F26" s="30">
        <v>0</v>
      </c>
      <c r="G26" s="30">
        <v>3</v>
      </c>
      <c r="H26" s="30">
        <v>1.66</v>
      </c>
      <c r="I26" s="30">
        <v>0.01</v>
      </c>
      <c r="J26" s="30">
        <v>0</v>
      </c>
      <c r="K26" s="30">
        <v>0</v>
      </c>
      <c r="L26" s="30">
        <v>11.94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3.13</v>
      </c>
      <c r="U26" s="30">
        <v>15.3</v>
      </c>
      <c r="V26" s="30">
        <v>0</v>
      </c>
      <c r="W26" s="30">
        <v>15.55</v>
      </c>
      <c r="X26" s="30">
        <v>0</v>
      </c>
      <c r="Y26" s="30">
        <v>0</v>
      </c>
      <c r="Z26" s="30">
        <v>5.0599999999999996</v>
      </c>
      <c r="AA26" s="30">
        <v>3</v>
      </c>
      <c r="AB26" s="31">
        <v>0</v>
      </c>
    </row>
    <row r="27" spans="1:28" ht="15.75" x14ac:dyDescent="0.25">
      <c r="A27" s="23"/>
      <c r="B27" s="32">
        <v>46105</v>
      </c>
      <c r="C27" s="61">
        <f t="shared" si="0"/>
        <v>67.3</v>
      </c>
      <c r="D27" s="62"/>
      <c r="E27" s="29">
        <v>14.52</v>
      </c>
      <c r="F27" s="30">
        <v>6.4</v>
      </c>
      <c r="G27" s="30">
        <v>2.0299999999999998</v>
      </c>
      <c r="H27" s="30">
        <v>0</v>
      </c>
      <c r="I27" s="30">
        <v>0</v>
      </c>
      <c r="J27" s="30">
        <v>0</v>
      </c>
      <c r="K27" s="30">
        <v>0</v>
      </c>
      <c r="L27" s="30">
        <v>13.16</v>
      </c>
      <c r="M27" s="30">
        <v>3</v>
      </c>
      <c r="N27" s="30">
        <v>3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10.7</v>
      </c>
      <c r="U27" s="30">
        <v>0</v>
      </c>
      <c r="V27" s="30">
        <v>0</v>
      </c>
      <c r="W27" s="30">
        <v>0</v>
      </c>
      <c r="X27" s="30">
        <v>14.49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46106</v>
      </c>
      <c r="C28" s="61">
        <f t="shared" si="0"/>
        <v>47.42</v>
      </c>
      <c r="D28" s="62"/>
      <c r="E28" s="29">
        <v>16.09</v>
      </c>
      <c r="F28" s="30">
        <v>12.36</v>
      </c>
      <c r="G28" s="30">
        <v>0.88</v>
      </c>
      <c r="H28" s="30">
        <v>0</v>
      </c>
      <c r="I28" s="30">
        <v>1.65</v>
      </c>
      <c r="J28" s="30">
        <v>0.14000000000000001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0.16</v>
      </c>
      <c r="W28" s="30">
        <v>2.5</v>
      </c>
      <c r="X28" s="30">
        <v>7.54</v>
      </c>
      <c r="Y28" s="30">
        <v>6.1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46107</v>
      </c>
      <c r="C29" s="61">
        <f t="shared" si="0"/>
        <v>47.28</v>
      </c>
      <c r="D29" s="62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6.42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13.01</v>
      </c>
      <c r="T29" s="30">
        <v>0</v>
      </c>
      <c r="U29" s="30">
        <v>0</v>
      </c>
      <c r="V29" s="30">
        <v>7.69</v>
      </c>
      <c r="W29" s="30">
        <v>0</v>
      </c>
      <c r="X29" s="30">
        <v>0</v>
      </c>
      <c r="Y29" s="30">
        <v>12.64</v>
      </c>
      <c r="Z29" s="30">
        <v>0</v>
      </c>
      <c r="AA29" s="30">
        <v>0</v>
      </c>
      <c r="AB29" s="31">
        <v>7.52</v>
      </c>
    </row>
    <row r="30" spans="1:28" ht="15.75" x14ac:dyDescent="0.25">
      <c r="A30" s="23"/>
      <c r="B30" s="32">
        <v>46108</v>
      </c>
      <c r="C30" s="61">
        <f t="shared" si="0"/>
        <v>43.16</v>
      </c>
      <c r="D30" s="62"/>
      <c r="E30" s="29">
        <v>0</v>
      </c>
      <c r="F30" s="30">
        <v>3</v>
      </c>
      <c r="G30" s="30">
        <v>3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0.11</v>
      </c>
      <c r="W30" s="30">
        <v>15.03</v>
      </c>
      <c r="X30" s="30">
        <v>0.66</v>
      </c>
      <c r="Y30" s="30">
        <v>0</v>
      </c>
      <c r="Z30" s="30">
        <v>0</v>
      </c>
      <c r="AA30" s="30">
        <v>14.39</v>
      </c>
      <c r="AB30" s="31">
        <v>6.97</v>
      </c>
    </row>
    <row r="31" spans="1:28" ht="15.75" x14ac:dyDescent="0.25">
      <c r="A31" s="23"/>
      <c r="B31" s="32">
        <v>46109</v>
      </c>
      <c r="C31" s="61">
        <f t="shared" si="0"/>
        <v>31.269999999999996</v>
      </c>
      <c r="D31" s="62"/>
      <c r="E31" s="29">
        <v>15.22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6.5</v>
      </c>
      <c r="X31" s="30">
        <v>0.64</v>
      </c>
      <c r="Y31" s="30">
        <v>2.83</v>
      </c>
      <c r="Z31" s="30">
        <v>6.08</v>
      </c>
      <c r="AA31" s="30">
        <v>0</v>
      </c>
      <c r="AB31" s="31">
        <v>0</v>
      </c>
    </row>
    <row r="32" spans="1:28" ht="15.75" x14ac:dyDescent="0.25">
      <c r="A32" s="23"/>
      <c r="B32" s="32">
        <v>46110</v>
      </c>
      <c r="C32" s="61">
        <f t="shared" si="0"/>
        <v>78.960000000000008</v>
      </c>
      <c r="D32" s="62"/>
      <c r="E32" s="29">
        <v>0.41</v>
      </c>
      <c r="F32" s="30">
        <v>7.0000000000000007E-2</v>
      </c>
      <c r="G32" s="30"/>
      <c r="H32" s="30">
        <v>2.82</v>
      </c>
      <c r="I32" s="30">
        <v>0</v>
      </c>
      <c r="J32" s="30">
        <v>0</v>
      </c>
      <c r="K32" s="30">
        <v>0</v>
      </c>
      <c r="L32" s="30">
        <v>2.11</v>
      </c>
      <c r="M32" s="30">
        <v>3</v>
      </c>
      <c r="N32" s="30">
        <v>0</v>
      </c>
      <c r="O32" s="30">
        <v>0</v>
      </c>
      <c r="P32" s="30">
        <v>0</v>
      </c>
      <c r="Q32" s="30">
        <v>2.66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9.18</v>
      </c>
      <c r="Y32" s="30">
        <v>15.25</v>
      </c>
      <c r="Z32" s="30">
        <v>15.67</v>
      </c>
      <c r="AA32" s="30">
        <v>11.79</v>
      </c>
      <c r="AB32" s="31">
        <v>16</v>
      </c>
    </row>
    <row r="33" spans="1:28" ht="15.75" x14ac:dyDescent="0.25">
      <c r="A33" s="23"/>
      <c r="B33" s="32">
        <v>46111</v>
      </c>
      <c r="C33" s="61">
        <f t="shared" si="0"/>
        <v>16.77</v>
      </c>
      <c r="D33" s="62"/>
      <c r="E33" s="29">
        <v>9.64</v>
      </c>
      <c r="F33" s="30">
        <v>1.68</v>
      </c>
      <c r="G33" s="30">
        <v>0</v>
      </c>
      <c r="H33" s="30">
        <v>0</v>
      </c>
      <c r="I33" s="30">
        <v>0</v>
      </c>
      <c r="J33" s="30">
        <v>0</v>
      </c>
      <c r="K33" s="30">
        <v>2.75</v>
      </c>
      <c r="L33" s="30">
        <v>0</v>
      </c>
      <c r="M33" s="30">
        <v>0.02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2.68</v>
      </c>
      <c r="AA33" s="30">
        <v>0</v>
      </c>
      <c r="AB33" s="31">
        <v>0</v>
      </c>
    </row>
    <row r="34" spans="1:28" ht="15.75" x14ac:dyDescent="0.25">
      <c r="A34" s="23"/>
      <c r="B34" s="33">
        <v>46112</v>
      </c>
      <c r="C34" s="69">
        <f t="shared" si="0"/>
        <v>117.14999999999999</v>
      </c>
      <c r="D34" s="70"/>
      <c r="E34" s="29">
        <v>0</v>
      </c>
      <c r="F34" s="30">
        <v>3</v>
      </c>
      <c r="G34" s="30">
        <v>0</v>
      </c>
      <c r="H34" s="30">
        <v>0</v>
      </c>
      <c r="I34" s="30">
        <v>0</v>
      </c>
      <c r="J34" s="30">
        <v>2.97</v>
      </c>
      <c r="K34" s="30">
        <v>3.14</v>
      </c>
      <c r="L34" s="30">
        <v>15.09</v>
      </c>
      <c r="M34" s="30">
        <v>9.36</v>
      </c>
      <c r="N34" s="30">
        <v>0</v>
      </c>
      <c r="O34" s="30">
        <v>3</v>
      </c>
      <c r="P34" s="30">
        <v>2.97</v>
      </c>
      <c r="Q34" s="30">
        <v>3</v>
      </c>
      <c r="R34" s="30">
        <v>3</v>
      </c>
      <c r="S34" s="30">
        <v>14.98</v>
      </c>
      <c r="T34" s="30">
        <v>0</v>
      </c>
      <c r="U34" s="30">
        <v>8.7799999999999994</v>
      </c>
      <c r="V34" s="30">
        <v>15.13</v>
      </c>
      <c r="W34" s="30">
        <v>0</v>
      </c>
      <c r="X34" s="30">
        <v>0</v>
      </c>
      <c r="Y34" s="30">
        <v>15.08</v>
      </c>
      <c r="Z34" s="30">
        <v>15.52</v>
      </c>
      <c r="AA34" s="30">
        <v>1.1299999999999999</v>
      </c>
      <c r="AB34" s="31">
        <v>1</v>
      </c>
    </row>
    <row r="35" spans="1:28" x14ac:dyDescent="0.25">
      <c r="A35" s="23"/>
      <c r="B35" s="23"/>
      <c r="C35" s="83">
        <f>SUM(C4:D34)</f>
        <v>1619.5700000000002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63" t="s">
        <v>0</v>
      </c>
      <c r="C37" s="65" t="s">
        <v>36</v>
      </c>
      <c r="D37" s="66"/>
      <c r="E37" s="59" t="s">
        <v>38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60"/>
    </row>
    <row r="38" spans="1:28" ht="16.5" thickTop="1" thickBot="1" x14ac:dyDescent="0.3">
      <c r="A38" s="23"/>
      <c r="B38" s="64"/>
      <c r="C38" s="67"/>
      <c r="D38" s="68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46082</v>
      </c>
      <c r="C39" s="61">
        <f t="shared" ref="C39:C69" si="1">SUM(E39:AB39)</f>
        <v>-58.11999999999999</v>
      </c>
      <c r="D39" s="62"/>
      <c r="E39" s="29">
        <v>0</v>
      </c>
      <c r="F39" s="30">
        <v>-9.36</v>
      </c>
      <c r="G39" s="30">
        <v>0</v>
      </c>
      <c r="H39" s="30">
        <v>0</v>
      </c>
      <c r="I39" s="30">
        <v>-2.4500000000000002</v>
      </c>
      <c r="J39" s="30">
        <v>-2.33</v>
      </c>
      <c r="K39" s="30">
        <v>0</v>
      </c>
      <c r="L39" s="30">
        <v>0</v>
      </c>
      <c r="M39" s="30">
        <v>-1.5</v>
      </c>
      <c r="N39" s="30">
        <v>-2.41</v>
      </c>
      <c r="O39" s="30">
        <v>-2.54</v>
      </c>
      <c r="P39" s="30">
        <v>-2.86</v>
      </c>
      <c r="Q39" s="30">
        <v>-2.1800000000000002</v>
      </c>
      <c r="R39" s="30">
        <v>-2.17</v>
      </c>
      <c r="S39" s="30">
        <v>-2.48</v>
      </c>
      <c r="T39" s="30">
        <v>-11.42</v>
      </c>
      <c r="U39" s="30">
        <v>0</v>
      </c>
      <c r="V39" s="30">
        <v>-2.2799999999999998</v>
      </c>
      <c r="W39" s="30">
        <v>0</v>
      </c>
      <c r="X39" s="30">
        <v>0</v>
      </c>
      <c r="Y39" s="30">
        <v>-8.73</v>
      </c>
      <c r="Z39" s="30">
        <v>0</v>
      </c>
      <c r="AA39" s="30">
        <v>-5.41</v>
      </c>
      <c r="AB39" s="31">
        <v>0</v>
      </c>
    </row>
    <row r="40" spans="1:28" ht="15.75" x14ac:dyDescent="0.25">
      <c r="A40" s="23"/>
      <c r="B40" s="32">
        <v>46083</v>
      </c>
      <c r="C40" s="61">
        <f t="shared" si="1"/>
        <v>-73.3</v>
      </c>
      <c r="D40" s="62"/>
      <c r="E40" s="29">
        <v>0</v>
      </c>
      <c r="F40" s="30">
        <v>0</v>
      </c>
      <c r="G40" s="30">
        <v>-2.38</v>
      </c>
      <c r="H40" s="30">
        <v>0</v>
      </c>
      <c r="I40" s="30">
        <v>0</v>
      </c>
      <c r="J40" s="30">
        <v>-2.5099999999999998</v>
      </c>
      <c r="K40" s="30">
        <v>-2.19</v>
      </c>
      <c r="L40" s="30">
        <v>-2.19</v>
      </c>
      <c r="M40" s="30">
        <v>-0.28000000000000003</v>
      </c>
      <c r="N40" s="30">
        <v>-2.31</v>
      </c>
      <c r="O40" s="30">
        <v>-2.15</v>
      </c>
      <c r="P40" s="30">
        <v>-2.3199999999999998</v>
      </c>
      <c r="Q40" s="30">
        <v>0</v>
      </c>
      <c r="R40" s="30">
        <v>0</v>
      </c>
      <c r="S40" s="30">
        <v>0</v>
      </c>
      <c r="T40" s="30">
        <v>-3.11</v>
      </c>
      <c r="U40" s="30">
        <v>-0.19</v>
      </c>
      <c r="V40" s="30">
        <v>-10.37</v>
      </c>
      <c r="W40" s="30">
        <v>0</v>
      </c>
      <c r="X40" s="30">
        <v>-10.95</v>
      </c>
      <c r="Y40" s="30">
        <v>-11.43</v>
      </c>
      <c r="Z40" s="30">
        <v>-11.23</v>
      </c>
      <c r="AA40" s="30">
        <v>-9.69</v>
      </c>
      <c r="AB40" s="31">
        <v>0</v>
      </c>
    </row>
    <row r="41" spans="1:28" ht="15.75" x14ac:dyDescent="0.25">
      <c r="A41" s="23"/>
      <c r="B41" s="32">
        <v>46084</v>
      </c>
      <c r="C41" s="61">
        <f t="shared" si="1"/>
        <v>-61.210000000000008</v>
      </c>
      <c r="D41" s="62"/>
      <c r="E41" s="29">
        <v>-7.27</v>
      </c>
      <c r="F41" s="30">
        <v>-2.0299999999999998</v>
      </c>
      <c r="G41" s="30">
        <v>0</v>
      </c>
      <c r="H41" s="30">
        <v>-1.81</v>
      </c>
      <c r="I41" s="30">
        <v>-2.42</v>
      </c>
      <c r="J41" s="30">
        <v>0</v>
      </c>
      <c r="K41" s="30">
        <v>0</v>
      </c>
      <c r="L41" s="30">
        <v>-0.46</v>
      </c>
      <c r="M41" s="30">
        <v>-1.4</v>
      </c>
      <c r="N41" s="30">
        <v>-2.37</v>
      </c>
      <c r="O41" s="30">
        <v>-2.54</v>
      </c>
      <c r="P41" s="30">
        <v>-2.76</v>
      </c>
      <c r="Q41" s="30">
        <v>0</v>
      </c>
      <c r="R41" s="30">
        <v>-3</v>
      </c>
      <c r="S41" s="30">
        <v>-3</v>
      </c>
      <c r="T41" s="30">
        <v>-2.99</v>
      </c>
      <c r="U41" s="30">
        <v>0</v>
      </c>
      <c r="V41" s="30">
        <v>-0.72</v>
      </c>
      <c r="W41" s="30">
        <v>0</v>
      </c>
      <c r="X41" s="30">
        <v>0</v>
      </c>
      <c r="Y41" s="30">
        <v>0</v>
      </c>
      <c r="Z41" s="30">
        <v>-10.82</v>
      </c>
      <c r="AA41" s="30">
        <v>-11.92</v>
      </c>
      <c r="AB41" s="31">
        <v>-5.7</v>
      </c>
    </row>
    <row r="42" spans="1:28" ht="15.75" x14ac:dyDescent="0.25">
      <c r="A42" s="23"/>
      <c r="B42" s="32">
        <v>46085</v>
      </c>
      <c r="C42" s="61">
        <f t="shared" si="1"/>
        <v>-63.72</v>
      </c>
      <c r="D42" s="62"/>
      <c r="E42" s="29">
        <v>-6.11</v>
      </c>
      <c r="F42" s="30">
        <v>-5.77</v>
      </c>
      <c r="G42" s="30">
        <v>-2.0099999999999998</v>
      </c>
      <c r="H42" s="30">
        <v>-2.0099999999999998</v>
      </c>
      <c r="I42" s="30">
        <v>-2.0099999999999998</v>
      </c>
      <c r="J42" s="30">
        <v>-2.0099999999999998</v>
      </c>
      <c r="K42" s="30">
        <v>-1.98</v>
      </c>
      <c r="L42" s="30">
        <v>0</v>
      </c>
      <c r="M42" s="30">
        <v>0</v>
      </c>
      <c r="N42" s="30">
        <v>-2.2999999999999998</v>
      </c>
      <c r="O42" s="30">
        <v>-2.35</v>
      </c>
      <c r="P42" s="30">
        <v>-2.3199999999999998</v>
      </c>
      <c r="Q42" s="30">
        <v>0</v>
      </c>
      <c r="R42" s="30">
        <v>0</v>
      </c>
      <c r="S42" s="30">
        <v>0</v>
      </c>
      <c r="T42" s="30">
        <v>-0.69</v>
      </c>
      <c r="U42" s="30">
        <v>-10.09</v>
      </c>
      <c r="V42" s="30">
        <v>-11.9</v>
      </c>
      <c r="W42" s="30">
        <v>-2.84</v>
      </c>
      <c r="X42" s="30">
        <v>-5.77</v>
      </c>
      <c r="Y42" s="30">
        <v>-0.79</v>
      </c>
      <c r="Z42" s="30">
        <v>-2.77</v>
      </c>
      <c r="AA42" s="30">
        <v>0</v>
      </c>
      <c r="AB42" s="31">
        <v>0</v>
      </c>
    </row>
    <row r="43" spans="1:28" ht="15.75" x14ac:dyDescent="0.25">
      <c r="A43" s="23"/>
      <c r="B43" s="32">
        <v>46086</v>
      </c>
      <c r="C43" s="61">
        <f t="shared" si="1"/>
        <v>-57.780000000000015</v>
      </c>
      <c r="D43" s="62"/>
      <c r="E43" s="29">
        <v>-8.39</v>
      </c>
      <c r="F43" s="30">
        <v>-0.92</v>
      </c>
      <c r="G43" s="30">
        <v>0</v>
      </c>
      <c r="H43" s="30">
        <v>0</v>
      </c>
      <c r="I43" s="30">
        <v>0</v>
      </c>
      <c r="J43" s="30">
        <v>-0.38</v>
      </c>
      <c r="K43" s="30">
        <v>-6.18</v>
      </c>
      <c r="L43" s="30">
        <v>-0.56000000000000005</v>
      </c>
      <c r="M43" s="30">
        <v>-12</v>
      </c>
      <c r="N43" s="30">
        <v>-2.2799999999999998</v>
      </c>
      <c r="O43" s="30">
        <v>-2.6</v>
      </c>
      <c r="P43" s="30">
        <v>0</v>
      </c>
      <c r="Q43" s="30">
        <v>-0.32</v>
      </c>
      <c r="R43" s="30">
        <v>0</v>
      </c>
      <c r="S43" s="30">
        <v>-2.4900000000000002</v>
      </c>
      <c r="T43" s="30">
        <v>-0.42</v>
      </c>
      <c r="U43" s="30">
        <v>-11.31</v>
      </c>
      <c r="V43" s="30">
        <v>-5.35</v>
      </c>
      <c r="W43" s="30">
        <v>-0.17</v>
      </c>
      <c r="X43" s="30">
        <v>0</v>
      </c>
      <c r="Y43" s="30">
        <v>0</v>
      </c>
      <c r="Z43" s="30">
        <v>0</v>
      </c>
      <c r="AA43" s="30">
        <v>0</v>
      </c>
      <c r="AB43" s="31">
        <v>-4.41</v>
      </c>
    </row>
    <row r="44" spans="1:28" ht="15.75" x14ac:dyDescent="0.25">
      <c r="A44" s="23"/>
      <c r="B44" s="32">
        <v>46087</v>
      </c>
      <c r="C44" s="61">
        <f t="shared" si="1"/>
        <v>-28.640000000000004</v>
      </c>
      <c r="D44" s="62"/>
      <c r="E44" s="29">
        <v>0</v>
      </c>
      <c r="F44" s="30">
        <v>-0.6</v>
      </c>
      <c r="G44" s="30">
        <v>-2.04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-2.17</v>
      </c>
      <c r="O44" s="30">
        <v>-2.82</v>
      </c>
      <c r="P44" s="30">
        <v>-3</v>
      </c>
      <c r="Q44" s="30">
        <v>-2.98</v>
      </c>
      <c r="R44" s="30">
        <v>-2.92</v>
      </c>
      <c r="S44" s="30">
        <v>-2.92</v>
      </c>
      <c r="T44" s="30">
        <v>-2.66</v>
      </c>
      <c r="U44" s="30">
        <v>-6.53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46088</v>
      </c>
      <c r="C45" s="61">
        <f t="shared" si="1"/>
        <v>-50.699999999999996</v>
      </c>
      <c r="D45" s="62"/>
      <c r="E45" s="29">
        <v>0</v>
      </c>
      <c r="F45" s="30">
        <v>0</v>
      </c>
      <c r="G45" s="30">
        <v>0</v>
      </c>
      <c r="H45" s="30">
        <v>-0.04</v>
      </c>
      <c r="I45" s="30">
        <v>0</v>
      </c>
      <c r="J45" s="30">
        <v>0</v>
      </c>
      <c r="K45" s="30">
        <v>0</v>
      </c>
      <c r="L45" s="30">
        <v>0</v>
      </c>
      <c r="M45" s="30">
        <v>-1.1399999999999999</v>
      </c>
      <c r="N45" s="30">
        <v>-2.59</v>
      </c>
      <c r="O45" s="30">
        <v>-2.04</v>
      </c>
      <c r="P45" s="30">
        <v>-2.71</v>
      </c>
      <c r="Q45" s="30">
        <v>-2.04</v>
      </c>
      <c r="R45" s="30">
        <v>-2.34</v>
      </c>
      <c r="S45" s="30">
        <v>-2.08</v>
      </c>
      <c r="T45" s="30">
        <v>-2.25</v>
      </c>
      <c r="U45" s="30">
        <v>0</v>
      </c>
      <c r="V45" s="30">
        <v>0</v>
      </c>
      <c r="W45" s="30">
        <v>-2.83</v>
      </c>
      <c r="X45" s="30">
        <v>0</v>
      </c>
      <c r="Y45" s="30">
        <v>-8.6</v>
      </c>
      <c r="Z45" s="30">
        <v>-10.86</v>
      </c>
      <c r="AA45" s="30">
        <v>-11.18</v>
      </c>
      <c r="AB45" s="31">
        <v>0</v>
      </c>
    </row>
    <row r="46" spans="1:28" ht="15.75" x14ac:dyDescent="0.25">
      <c r="A46" s="23"/>
      <c r="B46" s="32">
        <v>46089</v>
      </c>
      <c r="C46" s="61">
        <f t="shared" si="1"/>
        <v>-20.329999999999998</v>
      </c>
      <c r="D46" s="62"/>
      <c r="E46" s="29">
        <v>-2.37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-1.03</v>
      </c>
      <c r="M46" s="30">
        <v>-2.88</v>
      </c>
      <c r="N46" s="30">
        <v>-2.0699999999999998</v>
      </c>
      <c r="O46" s="30">
        <v>-2.63</v>
      </c>
      <c r="P46" s="30">
        <v>-2.99</v>
      </c>
      <c r="Q46" s="30">
        <v>-2.72</v>
      </c>
      <c r="R46" s="30">
        <v>-2.17</v>
      </c>
      <c r="S46" s="30">
        <v>-1.47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46090</v>
      </c>
      <c r="C47" s="61">
        <f t="shared" si="1"/>
        <v>-108.72000000000001</v>
      </c>
      <c r="D47" s="62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-2.2799999999999998</v>
      </c>
      <c r="O47" s="30">
        <v>-0.33</v>
      </c>
      <c r="P47" s="30">
        <v>-3</v>
      </c>
      <c r="Q47" s="30">
        <v>-3</v>
      </c>
      <c r="R47" s="30">
        <v>-12.21</v>
      </c>
      <c r="S47" s="30">
        <v>-12.5</v>
      </c>
      <c r="T47" s="30">
        <v>-12.64</v>
      </c>
      <c r="U47" s="30">
        <v>-10.88</v>
      </c>
      <c r="V47" s="30">
        <v>-8.48</v>
      </c>
      <c r="W47" s="30">
        <v>-4.47</v>
      </c>
      <c r="X47" s="30">
        <v>-9.51</v>
      </c>
      <c r="Y47" s="30">
        <v>-11.02</v>
      </c>
      <c r="Z47" s="30">
        <v>-11.98</v>
      </c>
      <c r="AA47" s="30">
        <v>-5.54</v>
      </c>
      <c r="AB47" s="31">
        <v>-0.88</v>
      </c>
    </row>
    <row r="48" spans="1:28" ht="15.75" x14ac:dyDescent="0.25">
      <c r="A48" s="23"/>
      <c r="B48" s="32">
        <v>46091</v>
      </c>
      <c r="C48" s="61">
        <f t="shared" si="1"/>
        <v>-88.989999999999981</v>
      </c>
      <c r="D48" s="62"/>
      <c r="E48" s="29">
        <v>0</v>
      </c>
      <c r="F48" s="30">
        <v>-5.69</v>
      </c>
      <c r="G48" s="30">
        <v>-1.29</v>
      </c>
      <c r="H48" s="30">
        <v>0</v>
      </c>
      <c r="I48" s="30">
        <v>0</v>
      </c>
      <c r="J48" s="30">
        <v>0</v>
      </c>
      <c r="K48" s="30">
        <v>0</v>
      </c>
      <c r="L48" s="30">
        <v>-0.48</v>
      </c>
      <c r="M48" s="30">
        <v>-2.79</v>
      </c>
      <c r="N48" s="30">
        <v>-2.4500000000000002</v>
      </c>
      <c r="O48" s="30">
        <v>-2.1</v>
      </c>
      <c r="P48" s="30">
        <v>-2.87</v>
      </c>
      <c r="Q48" s="30">
        <v>-2.5</v>
      </c>
      <c r="R48" s="30">
        <v>-2.08</v>
      </c>
      <c r="S48" s="30">
        <v>-2.2400000000000002</v>
      </c>
      <c r="T48" s="30">
        <v>-11.76</v>
      </c>
      <c r="U48" s="30">
        <v>-8.5</v>
      </c>
      <c r="V48" s="30">
        <v>-3.26</v>
      </c>
      <c r="W48" s="30">
        <v>-12.37</v>
      </c>
      <c r="X48" s="30">
        <v>-12.1</v>
      </c>
      <c r="Y48" s="30">
        <v>-7.46</v>
      </c>
      <c r="Z48" s="30">
        <v>0</v>
      </c>
      <c r="AA48" s="30">
        <v>0</v>
      </c>
      <c r="AB48" s="31">
        <v>-9.0500000000000007</v>
      </c>
    </row>
    <row r="49" spans="1:28" ht="15.75" x14ac:dyDescent="0.25">
      <c r="A49" s="23"/>
      <c r="B49" s="32">
        <v>46092</v>
      </c>
      <c r="C49" s="61">
        <f t="shared" si="1"/>
        <v>-37.86</v>
      </c>
      <c r="D49" s="62"/>
      <c r="E49" s="29">
        <v>0</v>
      </c>
      <c r="F49" s="30">
        <v>0</v>
      </c>
      <c r="G49" s="30">
        <v>0</v>
      </c>
      <c r="H49" s="30">
        <v>0</v>
      </c>
      <c r="I49" s="30">
        <v>-1.75</v>
      </c>
      <c r="J49" s="30">
        <v>-0.54</v>
      </c>
      <c r="K49" s="30">
        <v>-4.47</v>
      </c>
      <c r="L49" s="30">
        <v>-5.44</v>
      </c>
      <c r="M49" s="30">
        <v>-1.4</v>
      </c>
      <c r="N49" s="30">
        <v>-0.62</v>
      </c>
      <c r="O49" s="30">
        <v>-3</v>
      </c>
      <c r="P49" s="30">
        <v>0</v>
      </c>
      <c r="Q49" s="30">
        <v>0</v>
      </c>
      <c r="R49" s="30">
        <v>0</v>
      </c>
      <c r="S49" s="30">
        <v>0</v>
      </c>
      <c r="T49" s="30">
        <v>-3</v>
      </c>
      <c r="U49" s="30">
        <v>-7.32</v>
      </c>
      <c r="V49" s="30">
        <v>0</v>
      </c>
      <c r="W49" s="30">
        <v>-3.61</v>
      </c>
      <c r="X49" s="30">
        <v>0</v>
      </c>
      <c r="Y49" s="30">
        <v>0</v>
      </c>
      <c r="Z49" s="30">
        <v>-1.65</v>
      </c>
      <c r="AA49" s="30">
        <v>-5.0599999999999996</v>
      </c>
      <c r="AB49" s="31">
        <v>0</v>
      </c>
    </row>
    <row r="50" spans="1:28" ht="15.75" x14ac:dyDescent="0.25">
      <c r="A50" s="23"/>
      <c r="B50" s="32">
        <v>46093</v>
      </c>
      <c r="C50" s="61">
        <f t="shared" si="1"/>
        <v>-108.03999999999999</v>
      </c>
      <c r="D50" s="62"/>
      <c r="E50" s="29">
        <v>0</v>
      </c>
      <c r="F50" s="30">
        <v>0</v>
      </c>
      <c r="G50" s="30">
        <v>-0.28999999999999998</v>
      </c>
      <c r="H50" s="30">
        <v>0</v>
      </c>
      <c r="I50" s="30">
        <v>0</v>
      </c>
      <c r="J50" s="30">
        <v>-9.7799999999999994</v>
      </c>
      <c r="K50" s="30">
        <v>-4.6399999999999997</v>
      </c>
      <c r="L50" s="30">
        <v>0</v>
      </c>
      <c r="M50" s="30">
        <v>-2.42</v>
      </c>
      <c r="N50" s="30">
        <v>-0.51</v>
      </c>
      <c r="O50" s="30">
        <v>-2.19</v>
      </c>
      <c r="P50" s="30">
        <v>0</v>
      </c>
      <c r="Q50" s="30">
        <v>0</v>
      </c>
      <c r="R50" s="30">
        <v>-2.33</v>
      </c>
      <c r="S50" s="30">
        <v>-2.2599999999999998</v>
      </c>
      <c r="T50" s="30">
        <v>-2.41</v>
      </c>
      <c r="U50" s="30">
        <v>-11.32</v>
      </c>
      <c r="V50" s="30">
        <v>-12.77</v>
      </c>
      <c r="W50" s="30">
        <v>-12.6</v>
      </c>
      <c r="X50" s="30">
        <v>-4.49</v>
      </c>
      <c r="Y50" s="30">
        <v>-12.37</v>
      </c>
      <c r="Z50" s="30">
        <v>-10.79</v>
      </c>
      <c r="AA50" s="30">
        <v>-12.25</v>
      </c>
      <c r="AB50" s="31">
        <v>-4.62</v>
      </c>
    </row>
    <row r="51" spans="1:28" ht="15.75" x14ac:dyDescent="0.25">
      <c r="A51" s="23"/>
      <c r="B51" s="32">
        <v>46094</v>
      </c>
      <c r="C51" s="61">
        <f t="shared" si="1"/>
        <v>-55.09</v>
      </c>
      <c r="D51" s="62"/>
      <c r="E51" s="29">
        <v>0</v>
      </c>
      <c r="F51" s="30">
        <v>0</v>
      </c>
      <c r="G51" s="30">
        <v>0</v>
      </c>
      <c r="H51" s="30">
        <v>-0.51</v>
      </c>
      <c r="I51" s="30">
        <v>0</v>
      </c>
      <c r="J51" s="30">
        <v>-2.3199999999999998</v>
      </c>
      <c r="K51" s="30">
        <v>-2.3199999999999998</v>
      </c>
      <c r="L51" s="30">
        <v>0</v>
      </c>
      <c r="M51" s="30">
        <v>0</v>
      </c>
      <c r="N51" s="30">
        <v>0</v>
      </c>
      <c r="O51" s="30">
        <v>-2.73</v>
      </c>
      <c r="P51" s="30">
        <v>-2.66</v>
      </c>
      <c r="Q51" s="30">
        <v>-1.98</v>
      </c>
      <c r="R51" s="30">
        <v>-2.0099999999999998</v>
      </c>
      <c r="S51" s="30">
        <v>-2.74</v>
      </c>
      <c r="T51" s="30">
        <v>-1.91</v>
      </c>
      <c r="U51" s="30">
        <v>-4.2699999999999996</v>
      </c>
      <c r="V51" s="30">
        <v>-8.25</v>
      </c>
      <c r="W51" s="30">
        <v>-11.88</v>
      </c>
      <c r="X51" s="30">
        <v>0</v>
      </c>
      <c r="Y51" s="30">
        <v>0</v>
      </c>
      <c r="Z51" s="30">
        <v>-2.91</v>
      </c>
      <c r="AA51" s="30">
        <v>-3.3</v>
      </c>
      <c r="AB51" s="31">
        <v>-5.3</v>
      </c>
    </row>
    <row r="52" spans="1:28" ht="15.75" x14ac:dyDescent="0.25">
      <c r="A52" s="23"/>
      <c r="B52" s="32">
        <v>46095</v>
      </c>
      <c r="C52" s="61">
        <f t="shared" si="1"/>
        <v>-71.599999999999994</v>
      </c>
      <c r="D52" s="62"/>
      <c r="E52" s="29">
        <v>-0.83</v>
      </c>
      <c r="F52" s="30">
        <v>-0.28999999999999998</v>
      </c>
      <c r="G52" s="30">
        <v>0</v>
      </c>
      <c r="H52" s="30">
        <v>-0.66</v>
      </c>
      <c r="I52" s="30">
        <v>-7.73</v>
      </c>
      <c r="J52" s="30">
        <v>-11.9</v>
      </c>
      <c r="K52" s="30">
        <v>0</v>
      </c>
      <c r="L52" s="30">
        <v>0</v>
      </c>
      <c r="M52" s="30">
        <v>0</v>
      </c>
      <c r="N52" s="30">
        <v>0</v>
      </c>
      <c r="O52" s="30">
        <v>-2.56</v>
      </c>
      <c r="P52" s="30">
        <v>-2.62</v>
      </c>
      <c r="Q52" s="30">
        <v>-2.25</v>
      </c>
      <c r="R52" s="30">
        <v>-2.7</v>
      </c>
      <c r="S52" s="30">
        <v>-2.38</v>
      </c>
      <c r="T52" s="30">
        <v>-2.25</v>
      </c>
      <c r="U52" s="30">
        <v>0</v>
      </c>
      <c r="V52" s="30">
        <v>0</v>
      </c>
      <c r="W52" s="30">
        <v>-11.05</v>
      </c>
      <c r="X52" s="30">
        <v>-5.31</v>
      </c>
      <c r="Y52" s="30">
        <v>-6.61</v>
      </c>
      <c r="Z52" s="30">
        <v>-9.85</v>
      </c>
      <c r="AA52" s="30">
        <v>0</v>
      </c>
      <c r="AB52" s="31">
        <v>-2.61</v>
      </c>
    </row>
    <row r="53" spans="1:28" ht="15.75" x14ac:dyDescent="0.25">
      <c r="A53" s="23"/>
      <c r="B53" s="32">
        <v>46096</v>
      </c>
      <c r="C53" s="61">
        <f t="shared" si="1"/>
        <v>-39.32</v>
      </c>
      <c r="D53" s="62"/>
      <c r="E53" s="29">
        <v>0</v>
      </c>
      <c r="F53" s="30">
        <v>-0.77</v>
      </c>
      <c r="G53" s="30">
        <v>0</v>
      </c>
      <c r="H53" s="30">
        <v>0</v>
      </c>
      <c r="I53" s="30">
        <v>0</v>
      </c>
      <c r="J53" s="30">
        <v>-1.59</v>
      </c>
      <c r="K53" s="30">
        <v>-0.68</v>
      </c>
      <c r="L53" s="30">
        <v>-1.99</v>
      </c>
      <c r="M53" s="30">
        <v>-2.75</v>
      </c>
      <c r="N53" s="30">
        <v>-0.9</v>
      </c>
      <c r="O53" s="30">
        <v>0</v>
      </c>
      <c r="P53" s="30">
        <v>0</v>
      </c>
      <c r="Q53" s="30">
        <v>0</v>
      </c>
      <c r="R53" s="30">
        <v>-1.21</v>
      </c>
      <c r="S53" s="30">
        <v>-2.74</v>
      </c>
      <c r="T53" s="30">
        <v>-2.96</v>
      </c>
      <c r="U53" s="30">
        <v>-6.11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-8.9499999999999993</v>
      </c>
      <c r="AB53" s="31">
        <v>-8.67</v>
      </c>
    </row>
    <row r="54" spans="1:28" ht="15.75" x14ac:dyDescent="0.25">
      <c r="A54" s="23"/>
      <c r="B54" s="32">
        <v>46097</v>
      </c>
      <c r="C54" s="61">
        <f t="shared" si="1"/>
        <v>-48.209999999999994</v>
      </c>
      <c r="D54" s="62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-1.47</v>
      </c>
      <c r="K54" s="30">
        <v>0</v>
      </c>
      <c r="L54" s="30">
        <v>0</v>
      </c>
      <c r="M54" s="30">
        <v>0</v>
      </c>
      <c r="N54" s="30">
        <v>-2.2400000000000002</v>
      </c>
      <c r="O54" s="30">
        <v>-2.3199999999999998</v>
      </c>
      <c r="P54" s="30">
        <v>-2.19</v>
      </c>
      <c r="Q54" s="30">
        <v>-2.15</v>
      </c>
      <c r="R54" s="30">
        <v>-2.14</v>
      </c>
      <c r="S54" s="30">
        <v>-2.94</v>
      </c>
      <c r="T54" s="30">
        <v>-2.27</v>
      </c>
      <c r="U54" s="30">
        <v>0</v>
      </c>
      <c r="V54" s="30">
        <v>0</v>
      </c>
      <c r="W54" s="30">
        <v>0</v>
      </c>
      <c r="X54" s="30">
        <v>0</v>
      </c>
      <c r="Y54" s="30">
        <v>-9.18</v>
      </c>
      <c r="Z54" s="30">
        <v>-7.84</v>
      </c>
      <c r="AA54" s="30">
        <v>-2.2000000000000002</v>
      </c>
      <c r="AB54" s="31">
        <v>-11.27</v>
      </c>
    </row>
    <row r="55" spans="1:28" ht="15.75" x14ac:dyDescent="0.25">
      <c r="A55" s="23"/>
      <c r="B55" s="32">
        <v>46098</v>
      </c>
      <c r="C55" s="61">
        <f t="shared" si="1"/>
        <v>-96.63</v>
      </c>
      <c r="D55" s="62"/>
      <c r="E55" s="29">
        <v>-9.41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-7.97</v>
      </c>
      <c r="L55" s="30">
        <v>-1.57</v>
      </c>
      <c r="M55" s="30">
        <v>-2.38</v>
      </c>
      <c r="N55" s="30">
        <v>-3</v>
      </c>
      <c r="O55" s="30">
        <v>-3</v>
      </c>
      <c r="P55" s="30">
        <v>-11.91</v>
      </c>
      <c r="Q55" s="30">
        <v>-12.06</v>
      </c>
      <c r="R55" s="30">
        <v>-11.47</v>
      </c>
      <c r="S55" s="30">
        <v>0</v>
      </c>
      <c r="T55" s="30">
        <v>0</v>
      </c>
      <c r="U55" s="30">
        <v>0</v>
      </c>
      <c r="V55" s="30">
        <v>0</v>
      </c>
      <c r="W55" s="30">
        <v>-10.84</v>
      </c>
      <c r="X55" s="30">
        <v>0</v>
      </c>
      <c r="Y55" s="30">
        <v>-4.18</v>
      </c>
      <c r="Z55" s="30">
        <v>-8.19</v>
      </c>
      <c r="AA55" s="30">
        <v>-10.65</v>
      </c>
      <c r="AB55" s="31">
        <v>0</v>
      </c>
    </row>
    <row r="56" spans="1:28" ht="15.75" x14ac:dyDescent="0.25">
      <c r="A56" s="23"/>
      <c r="B56" s="32">
        <v>46099</v>
      </c>
      <c r="C56" s="61">
        <f t="shared" si="1"/>
        <v>-28.88</v>
      </c>
      <c r="D56" s="62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-2.36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-11.3</v>
      </c>
      <c r="X56" s="30">
        <v>0</v>
      </c>
      <c r="Y56" s="30">
        <v>-10.1</v>
      </c>
      <c r="Z56" s="30">
        <v>-4.25</v>
      </c>
      <c r="AA56" s="30">
        <v>0</v>
      </c>
      <c r="AB56" s="31">
        <v>-0.87</v>
      </c>
    </row>
    <row r="57" spans="1:28" ht="15.75" x14ac:dyDescent="0.25">
      <c r="A57" s="23"/>
      <c r="B57" s="32">
        <v>46100</v>
      </c>
      <c r="C57" s="61">
        <f t="shared" si="1"/>
        <v>-39.83</v>
      </c>
      <c r="D57" s="62"/>
      <c r="E57" s="29">
        <v>-2.5099999999999998</v>
      </c>
      <c r="F57" s="30">
        <v>0</v>
      </c>
      <c r="G57" s="30">
        <v>0</v>
      </c>
      <c r="H57" s="30">
        <v>-0.67</v>
      </c>
      <c r="I57" s="30">
        <v>0</v>
      </c>
      <c r="J57" s="30">
        <v>-0.79</v>
      </c>
      <c r="K57" s="30">
        <v>0</v>
      </c>
      <c r="L57" s="30">
        <v>0</v>
      </c>
      <c r="M57" s="30">
        <v>-1.25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-11.43</v>
      </c>
      <c r="W57" s="30">
        <v>-1.01</v>
      </c>
      <c r="X57" s="30">
        <v>0</v>
      </c>
      <c r="Y57" s="30">
        <v>-3.93</v>
      </c>
      <c r="Z57" s="30">
        <v>-4.4000000000000004</v>
      </c>
      <c r="AA57" s="30">
        <v>-4.43</v>
      </c>
      <c r="AB57" s="31">
        <v>-9.41</v>
      </c>
    </row>
    <row r="58" spans="1:28" ht="15.75" x14ac:dyDescent="0.25">
      <c r="A58" s="23"/>
      <c r="B58" s="32">
        <v>46101</v>
      </c>
      <c r="C58" s="61">
        <f t="shared" si="1"/>
        <v>-31.57</v>
      </c>
      <c r="D58" s="62"/>
      <c r="E58" s="29">
        <v>0</v>
      </c>
      <c r="F58" s="30">
        <v>0</v>
      </c>
      <c r="G58" s="30">
        <v>0</v>
      </c>
      <c r="H58" s="30">
        <v>-2.21</v>
      </c>
      <c r="I58" s="30">
        <v>0</v>
      </c>
      <c r="J58" s="30">
        <v>0</v>
      </c>
      <c r="K58" s="30">
        <v>0</v>
      </c>
      <c r="L58" s="30">
        <v>-1.1200000000000001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-7.27</v>
      </c>
      <c r="W58" s="30">
        <v>-11.24</v>
      </c>
      <c r="X58" s="30">
        <v>-8.89</v>
      </c>
      <c r="Y58" s="30">
        <v>0</v>
      </c>
      <c r="Z58" s="30">
        <v>-0.82</v>
      </c>
      <c r="AA58" s="30">
        <v>-0.02</v>
      </c>
      <c r="AB58" s="31">
        <v>0</v>
      </c>
    </row>
    <row r="59" spans="1:28" ht="15.75" x14ac:dyDescent="0.25">
      <c r="A59" s="23"/>
      <c r="B59" s="32">
        <v>46102</v>
      </c>
      <c r="C59" s="61">
        <f t="shared" si="1"/>
        <v>-62.23</v>
      </c>
      <c r="D59" s="62"/>
      <c r="E59" s="29">
        <v>-0.63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-2.58</v>
      </c>
      <c r="O59" s="30">
        <v>-3</v>
      </c>
      <c r="P59" s="30">
        <v>0</v>
      </c>
      <c r="Q59" s="30">
        <v>0</v>
      </c>
      <c r="R59" s="30">
        <v>0</v>
      </c>
      <c r="S59" s="30">
        <v>0</v>
      </c>
      <c r="T59" s="30">
        <v>-1.29</v>
      </c>
      <c r="U59" s="30">
        <v>0</v>
      </c>
      <c r="V59" s="30">
        <v>-11.62</v>
      </c>
      <c r="W59" s="30">
        <v>-11.55</v>
      </c>
      <c r="X59" s="30">
        <v>-11.34</v>
      </c>
      <c r="Y59" s="30">
        <v>0</v>
      </c>
      <c r="Z59" s="30">
        <v>0</v>
      </c>
      <c r="AA59" s="30">
        <v>-11.64</v>
      </c>
      <c r="AB59" s="31">
        <v>-8.58</v>
      </c>
    </row>
    <row r="60" spans="1:28" ht="15.75" x14ac:dyDescent="0.25">
      <c r="A60" s="23"/>
      <c r="B60" s="32">
        <v>46103</v>
      </c>
      <c r="C60" s="61">
        <f t="shared" si="1"/>
        <v>-60.9</v>
      </c>
      <c r="D60" s="62"/>
      <c r="E60" s="29">
        <v>-0.02</v>
      </c>
      <c r="F60" s="30">
        <v>0</v>
      </c>
      <c r="G60" s="30">
        <v>0</v>
      </c>
      <c r="H60" s="30">
        <v>-2.62</v>
      </c>
      <c r="I60" s="30">
        <v>-3</v>
      </c>
      <c r="J60" s="30">
        <v>-2.9</v>
      </c>
      <c r="K60" s="30">
        <v>-2.64</v>
      </c>
      <c r="L60" s="30">
        <v>-3</v>
      </c>
      <c r="M60" s="30">
        <v>-3</v>
      </c>
      <c r="N60" s="30">
        <v>-3</v>
      </c>
      <c r="O60" s="30">
        <v>-3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-11.32</v>
      </c>
      <c r="W60" s="30">
        <v>-11.83</v>
      </c>
      <c r="X60" s="30">
        <v>-11.89</v>
      </c>
      <c r="Y60" s="30">
        <v>0</v>
      </c>
      <c r="Z60" s="30">
        <v>0</v>
      </c>
      <c r="AA60" s="30">
        <v>-2.68</v>
      </c>
      <c r="AB60" s="31">
        <v>0</v>
      </c>
    </row>
    <row r="61" spans="1:28" ht="15.75" x14ac:dyDescent="0.25">
      <c r="A61" s="23"/>
      <c r="B61" s="32">
        <v>46104</v>
      </c>
      <c r="C61" s="61">
        <f t="shared" si="1"/>
        <v>-75.180000000000007</v>
      </c>
      <c r="D61" s="62"/>
      <c r="E61" s="29">
        <v>0</v>
      </c>
      <c r="F61" s="30">
        <v>-1.34</v>
      </c>
      <c r="G61" s="30">
        <v>0</v>
      </c>
      <c r="H61" s="30">
        <v>0</v>
      </c>
      <c r="I61" s="30">
        <v>0</v>
      </c>
      <c r="J61" s="30">
        <v>-0.97</v>
      </c>
      <c r="K61" s="30">
        <v>-8.92</v>
      </c>
      <c r="L61" s="30">
        <v>0</v>
      </c>
      <c r="M61" s="30">
        <v>-3.79</v>
      </c>
      <c r="N61" s="30">
        <v>-2.93</v>
      </c>
      <c r="O61" s="30">
        <v>0</v>
      </c>
      <c r="P61" s="30">
        <v>0</v>
      </c>
      <c r="Q61" s="30">
        <v>0</v>
      </c>
      <c r="R61" s="30">
        <v>-12.33</v>
      </c>
      <c r="S61" s="30">
        <v>-12.51</v>
      </c>
      <c r="T61" s="30">
        <v>0</v>
      </c>
      <c r="U61" s="30">
        <v>0</v>
      </c>
      <c r="V61" s="30">
        <v>-6.31</v>
      </c>
      <c r="W61" s="30">
        <v>0</v>
      </c>
      <c r="X61" s="30">
        <v>-11.4</v>
      </c>
      <c r="Y61" s="30">
        <v>-11.89</v>
      </c>
      <c r="Z61" s="30">
        <v>0</v>
      </c>
      <c r="AA61" s="30">
        <v>-0.42</v>
      </c>
      <c r="AB61" s="31">
        <v>-2.37</v>
      </c>
    </row>
    <row r="62" spans="1:28" ht="15.75" x14ac:dyDescent="0.25">
      <c r="A62" s="23"/>
      <c r="B62" s="32">
        <v>46105</v>
      </c>
      <c r="C62" s="61">
        <f t="shared" si="1"/>
        <v>-83.399999999999991</v>
      </c>
      <c r="D62" s="62"/>
      <c r="E62" s="29">
        <v>0</v>
      </c>
      <c r="F62" s="30">
        <v>0</v>
      </c>
      <c r="G62" s="30">
        <v>0</v>
      </c>
      <c r="H62" s="30">
        <v>-1.94</v>
      </c>
      <c r="I62" s="30">
        <v>-2.97</v>
      </c>
      <c r="J62" s="30">
        <v>-2.86</v>
      </c>
      <c r="K62" s="30">
        <v>-8.36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-0.16</v>
      </c>
      <c r="T62" s="30">
        <v>0</v>
      </c>
      <c r="U62" s="30">
        <v>-8.58</v>
      </c>
      <c r="V62" s="30">
        <v>-11.5</v>
      </c>
      <c r="W62" s="30">
        <v>-11.57</v>
      </c>
      <c r="X62" s="30">
        <v>0</v>
      </c>
      <c r="Y62" s="30">
        <v>-11.88</v>
      </c>
      <c r="Z62" s="30">
        <v>-9.6999999999999993</v>
      </c>
      <c r="AA62" s="30">
        <v>-12.16</v>
      </c>
      <c r="AB62" s="31">
        <v>-1.72</v>
      </c>
    </row>
    <row r="63" spans="1:28" ht="15.75" x14ac:dyDescent="0.25">
      <c r="A63" s="23"/>
      <c r="B63" s="32">
        <v>46106</v>
      </c>
      <c r="C63" s="61">
        <f t="shared" si="1"/>
        <v>-49.37</v>
      </c>
      <c r="D63" s="62"/>
      <c r="E63" s="29">
        <v>0</v>
      </c>
      <c r="F63" s="30">
        <v>0</v>
      </c>
      <c r="G63" s="30">
        <v>0</v>
      </c>
      <c r="H63" s="30">
        <v>-1.59</v>
      </c>
      <c r="I63" s="30">
        <v>0</v>
      </c>
      <c r="J63" s="30">
        <v>0</v>
      </c>
      <c r="K63" s="30">
        <v>-0.34</v>
      </c>
      <c r="L63" s="30">
        <v>-0.21</v>
      </c>
      <c r="M63" s="30">
        <v>-1.75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-0.62</v>
      </c>
      <c r="T63" s="30">
        <v>-2.93</v>
      </c>
      <c r="U63" s="30">
        <v>-2.4900000000000002</v>
      </c>
      <c r="V63" s="30">
        <v>-3.61</v>
      </c>
      <c r="W63" s="30">
        <v>-2.65</v>
      </c>
      <c r="X63" s="30">
        <v>0</v>
      </c>
      <c r="Y63" s="30">
        <v>0</v>
      </c>
      <c r="Z63" s="30">
        <v>-10.92</v>
      </c>
      <c r="AA63" s="30">
        <v>-11.79</v>
      </c>
      <c r="AB63" s="31">
        <v>-10.47</v>
      </c>
    </row>
    <row r="64" spans="1:28" ht="15.75" x14ac:dyDescent="0.25">
      <c r="A64" s="23"/>
      <c r="B64" s="32">
        <v>46107</v>
      </c>
      <c r="C64" s="61">
        <f t="shared" si="1"/>
        <v>-80.13</v>
      </c>
      <c r="D64" s="62"/>
      <c r="E64" s="29">
        <v>-2.2799999999999998</v>
      </c>
      <c r="F64" s="30">
        <v>-7.97</v>
      </c>
      <c r="G64" s="30">
        <v>-1.32</v>
      </c>
      <c r="H64" s="30">
        <v>-0.75</v>
      </c>
      <c r="I64" s="30">
        <v>-1.59</v>
      </c>
      <c r="J64" s="30">
        <v>0</v>
      </c>
      <c r="K64" s="30">
        <v>-4.75</v>
      </c>
      <c r="L64" s="30">
        <v>-1.79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-10.79</v>
      </c>
      <c r="U64" s="30">
        <v>-11.7</v>
      </c>
      <c r="V64" s="30">
        <v>0</v>
      </c>
      <c r="W64" s="30">
        <v>-11.13</v>
      </c>
      <c r="X64" s="30">
        <v>-5.03</v>
      </c>
      <c r="Y64" s="30">
        <v>-2.5299999999999998</v>
      </c>
      <c r="Z64" s="30">
        <v>-7.51</v>
      </c>
      <c r="AA64" s="30">
        <v>-10.99</v>
      </c>
      <c r="AB64" s="31">
        <v>0</v>
      </c>
    </row>
    <row r="65" spans="1:28" ht="15.75" x14ac:dyDescent="0.25">
      <c r="A65" s="23"/>
      <c r="B65" s="32">
        <v>46108</v>
      </c>
      <c r="C65" s="61">
        <f t="shared" si="1"/>
        <v>-57.81</v>
      </c>
      <c r="D65" s="62"/>
      <c r="E65" s="29">
        <v>-1.94</v>
      </c>
      <c r="F65" s="30">
        <v>0</v>
      </c>
      <c r="G65" s="30">
        <v>0</v>
      </c>
      <c r="H65" s="30">
        <v>-0.02</v>
      </c>
      <c r="I65" s="30">
        <v>-2.94</v>
      </c>
      <c r="J65" s="30">
        <v>-2.98</v>
      </c>
      <c r="K65" s="30">
        <v>-3</v>
      </c>
      <c r="L65" s="30">
        <v>-2.2000000000000002</v>
      </c>
      <c r="M65" s="30">
        <v>-2.5299999999999998</v>
      </c>
      <c r="N65" s="30">
        <v>-2.58</v>
      </c>
      <c r="O65" s="30">
        <v>-3</v>
      </c>
      <c r="P65" s="30">
        <v>0</v>
      </c>
      <c r="Q65" s="30">
        <v>0</v>
      </c>
      <c r="R65" s="30">
        <v>0</v>
      </c>
      <c r="S65" s="30">
        <v>-2.09</v>
      </c>
      <c r="T65" s="30">
        <v>-10.88</v>
      </c>
      <c r="U65" s="30">
        <v>-11.82</v>
      </c>
      <c r="V65" s="30">
        <v>-1.4</v>
      </c>
      <c r="W65" s="30">
        <v>0</v>
      </c>
      <c r="X65" s="30">
        <v>-1.43</v>
      </c>
      <c r="Y65" s="30">
        <v>-7.65</v>
      </c>
      <c r="Z65" s="30">
        <v>-1.35</v>
      </c>
      <c r="AA65" s="30">
        <v>0</v>
      </c>
      <c r="AB65" s="31">
        <v>0</v>
      </c>
    </row>
    <row r="66" spans="1:28" ht="15.75" x14ac:dyDescent="0.25">
      <c r="A66" s="23"/>
      <c r="B66" s="32">
        <v>46109</v>
      </c>
      <c r="C66" s="61">
        <f t="shared" si="1"/>
        <v>-83.28</v>
      </c>
      <c r="D66" s="62"/>
      <c r="E66" s="29">
        <v>0</v>
      </c>
      <c r="F66" s="30">
        <v>-2.56</v>
      </c>
      <c r="G66" s="30">
        <v>-2.27</v>
      </c>
      <c r="H66" s="30">
        <v>-2.09</v>
      </c>
      <c r="I66" s="30">
        <v>-1.96</v>
      </c>
      <c r="J66" s="30">
        <v>-2.31</v>
      </c>
      <c r="K66" s="30">
        <v>-1.7</v>
      </c>
      <c r="L66" s="30">
        <v>-1.44</v>
      </c>
      <c r="M66" s="30">
        <v>-2.48</v>
      </c>
      <c r="N66" s="30">
        <v>-3</v>
      </c>
      <c r="O66" s="30">
        <v>-3</v>
      </c>
      <c r="P66" s="30">
        <v>-2.98</v>
      </c>
      <c r="Q66" s="30">
        <v>-3</v>
      </c>
      <c r="R66" s="30">
        <v>-2.94</v>
      </c>
      <c r="S66" s="30">
        <v>-2.91</v>
      </c>
      <c r="T66" s="30">
        <v>-12.05</v>
      </c>
      <c r="U66" s="30">
        <v>-5.54</v>
      </c>
      <c r="V66" s="30">
        <v>-10.68</v>
      </c>
      <c r="W66" s="30">
        <v>0</v>
      </c>
      <c r="X66" s="30">
        <v>-0.04</v>
      </c>
      <c r="Y66" s="30">
        <v>0</v>
      </c>
      <c r="Z66" s="30">
        <v>0</v>
      </c>
      <c r="AA66" s="30">
        <v>-12.27</v>
      </c>
      <c r="AB66" s="31">
        <v>-8.06</v>
      </c>
    </row>
    <row r="67" spans="1:28" ht="15.75" x14ac:dyDescent="0.25">
      <c r="A67" s="23"/>
      <c r="B67" s="32">
        <v>46110</v>
      </c>
      <c r="C67" s="61">
        <f t="shared" si="1"/>
        <v>-51.370000000000005</v>
      </c>
      <c r="D67" s="62"/>
      <c r="E67" s="29">
        <v>0</v>
      </c>
      <c r="F67" s="30">
        <v>0</v>
      </c>
      <c r="G67" s="30"/>
      <c r="H67" s="30">
        <v>0</v>
      </c>
      <c r="I67" s="30">
        <v>0</v>
      </c>
      <c r="J67" s="30">
        <v>0</v>
      </c>
      <c r="K67" s="30">
        <v>-2.4700000000000002</v>
      </c>
      <c r="L67" s="30">
        <v>0</v>
      </c>
      <c r="M67" s="30">
        <v>0</v>
      </c>
      <c r="N67" s="30">
        <v>-2.91</v>
      </c>
      <c r="O67" s="30">
        <v>-3</v>
      </c>
      <c r="P67" s="30">
        <v>-3</v>
      </c>
      <c r="Q67" s="30">
        <v>0</v>
      </c>
      <c r="R67" s="30">
        <v>-3</v>
      </c>
      <c r="S67" s="30">
        <v>-3</v>
      </c>
      <c r="T67" s="30">
        <v>-3</v>
      </c>
      <c r="U67" s="30">
        <v>-12.18</v>
      </c>
      <c r="V67" s="30">
        <v>-12.4</v>
      </c>
      <c r="W67" s="30">
        <v>-6.41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46111</v>
      </c>
      <c r="C68" s="61">
        <f t="shared" si="1"/>
        <v>-71.77000000000001</v>
      </c>
      <c r="D68" s="62"/>
      <c r="E68" s="29">
        <v>0</v>
      </c>
      <c r="F68" s="30">
        <v>0</v>
      </c>
      <c r="G68" s="30">
        <v>-0.64</v>
      </c>
      <c r="H68" s="30">
        <v>-2.0099999999999998</v>
      </c>
      <c r="I68" s="30">
        <v>-2.0499999999999998</v>
      </c>
      <c r="J68" s="30">
        <v>-2.04</v>
      </c>
      <c r="K68" s="30">
        <v>0</v>
      </c>
      <c r="L68" s="30">
        <v>-5.67</v>
      </c>
      <c r="M68" s="30">
        <v>-1.8</v>
      </c>
      <c r="N68" s="30">
        <v>-0.85</v>
      </c>
      <c r="O68" s="30">
        <v>0</v>
      </c>
      <c r="P68" s="30">
        <v>0</v>
      </c>
      <c r="Q68" s="30">
        <v>0</v>
      </c>
      <c r="R68" s="30">
        <v>-3</v>
      </c>
      <c r="S68" s="30">
        <v>-2.96</v>
      </c>
      <c r="T68" s="30">
        <v>-2.96</v>
      </c>
      <c r="U68" s="30">
        <v>-2.91</v>
      </c>
      <c r="V68" s="30">
        <v>-2.72</v>
      </c>
      <c r="W68" s="30">
        <v>-3.05</v>
      </c>
      <c r="X68" s="30">
        <v>-11.15</v>
      </c>
      <c r="Y68" s="30">
        <v>-12.23</v>
      </c>
      <c r="Z68" s="30">
        <v>0</v>
      </c>
      <c r="AA68" s="30">
        <v>-7.74</v>
      </c>
      <c r="AB68" s="31">
        <v>-7.99</v>
      </c>
    </row>
    <row r="69" spans="1:28" ht="15.75" x14ac:dyDescent="0.25">
      <c r="A69" s="23"/>
      <c r="B69" s="33">
        <v>46112</v>
      </c>
      <c r="C69" s="69">
        <f t="shared" si="1"/>
        <v>-54.09</v>
      </c>
      <c r="D69" s="70"/>
      <c r="E69" s="29">
        <v>-3.9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-10.99</v>
      </c>
      <c r="O69" s="30">
        <v>0</v>
      </c>
      <c r="P69" s="30">
        <v>0</v>
      </c>
      <c r="Q69" s="30">
        <v>0</v>
      </c>
      <c r="R69" s="30">
        <v>-1.98</v>
      </c>
      <c r="S69" s="30">
        <v>0</v>
      </c>
      <c r="T69" s="30">
        <v>-8.32</v>
      </c>
      <c r="U69" s="30">
        <v>0</v>
      </c>
      <c r="V69" s="30">
        <v>0</v>
      </c>
      <c r="W69" s="30">
        <v>-11.4</v>
      </c>
      <c r="X69" s="30">
        <v>-10.64</v>
      </c>
      <c r="Y69" s="30">
        <v>0</v>
      </c>
      <c r="Z69" s="30">
        <v>0</v>
      </c>
      <c r="AA69" s="30">
        <v>-5.37</v>
      </c>
      <c r="AB69" s="31">
        <v>-1.49</v>
      </c>
    </row>
    <row r="70" spans="1:28" x14ac:dyDescent="0.25">
      <c r="A70" s="23"/>
      <c r="B70" s="23"/>
      <c r="C70" s="83">
        <f>SUM(C39:D69)</f>
        <v>-1898.0700000000004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63" t="s">
        <v>0</v>
      </c>
      <c r="C72" s="65" t="s">
        <v>36</v>
      </c>
      <c r="D72" s="66"/>
      <c r="E72" s="59" t="s">
        <v>39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</row>
    <row r="73" spans="1:28" ht="16.5" thickTop="1" thickBot="1" x14ac:dyDescent="0.3">
      <c r="A73" s="23"/>
      <c r="B73" s="64"/>
      <c r="C73" s="67"/>
      <c r="D73" s="68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46082</v>
      </c>
      <c r="C74" s="35">
        <f t="shared" ref="C74:C104" si="2">SUMIF(E74:AB74,"&gt;0")</f>
        <v>91.609999999999985</v>
      </c>
      <c r="D74" s="36">
        <f t="shared" ref="D74:D104" si="3">SUMIF(E74:AB74,"&lt;0")</f>
        <v>0</v>
      </c>
      <c r="E74" s="37">
        <f>E4+ABS(E39)</f>
        <v>13.42</v>
      </c>
      <c r="F74" s="37">
        <f t="shared" ref="F74:AB74" si="4">F4+ABS(F39)</f>
        <v>9.36</v>
      </c>
      <c r="G74" s="37">
        <f t="shared" si="4"/>
        <v>2.14</v>
      </c>
      <c r="H74" s="37">
        <f t="shared" si="4"/>
        <v>1.38</v>
      </c>
      <c r="I74" s="37">
        <f t="shared" si="4"/>
        <v>2.4500000000000002</v>
      </c>
      <c r="J74" s="37">
        <f t="shared" si="4"/>
        <v>2.33</v>
      </c>
      <c r="K74" s="37">
        <f t="shared" si="4"/>
        <v>2.4900000000000002</v>
      </c>
      <c r="L74" s="37">
        <f t="shared" si="4"/>
        <v>0.15</v>
      </c>
      <c r="M74" s="37">
        <f t="shared" si="4"/>
        <v>1.5</v>
      </c>
      <c r="N74" s="37">
        <f t="shared" si="4"/>
        <v>2.41</v>
      </c>
      <c r="O74" s="37">
        <f t="shared" si="4"/>
        <v>2.54</v>
      </c>
      <c r="P74" s="37">
        <f t="shared" si="4"/>
        <v>2.86</v>
      </c>
      <c r="Q74" s="37">
        <f t="shared" si="4"/>
        <v>2.1800000000000002</v>
      </c>
      <c r="R74" s="37">
        <f t="shared" si="4"/>
        <v>2.17</v>
      </c>
      <c r="S74" s="37">
        <f t="shared" si="4"/>
        <v>2.48</v>
      </c>
      <c r="T74" s="37">
        <f t="shared" si="4"/>
        <v>11.42</v>
      </c>
      <c r="U74" s="37">
        <f t="shared" si="4"/>
        <v>1.29</v>
      </c>
      <c r="V74" s="37">
        <f t="shared" si="4"/>
        <v>2.2799999999999998</v>
      </c>
      <c r="W74" s="37">
        <f t="shared" si="4"/>
        <v>3</v>
      </c>
      <c r="X74" s="37">
        <f t="shared" si="4"/>
        <v>2.63</v>
      </c>
      <c r="Y74" s="37">
        <f t="shared" si="4"/>
        <v>8.73</v>
      </c>
      <c r="Z74" s="37">
        <f t="shared" si="4"/>
        <v>1.89</v>
      </c>
      <c r="AA74" s="37">
        <f t="shared" si="4"/>
        <v>5.41</v>
      </c>
      <c r="AB74" s="38">
        <f t="shared" si="4"/>
        <v>5.0999999999999996</v>
      </c>
    </row>
    <row r="75" spans="1:28" ht="15.75" x14ac:dyDescent="0.25">
      <c r="A75" s="23"/>
      <c r="B75" s="32">
        <v>46083</v>
      </c>
      <c r="C75" s="35">
        <f t="shared" si="2"/>
        <v>117</v>
      </c>
      <c r="D75" s="36">
        <f t="shared" si="3"/>
        <v>0</v>
      </c>
      <c r="E75" s="37">
        <f t="shared" ref="E75:S103" si="5">E5+ABS(E40)</f>
        <v>6.93</v>
      </c>
      <c r="F75" s="37">
        <f t="shared" si="5"/>
        <v>3</v>
      </c>
      <c r="G75" s="37">
        <f t="shared" si="5"/>
        <v>2.38</v>
      </c>
      <c r="H75" s="37">
        <f t="shared" si="5"/>
        <v>3</v>
      </c>
      <c r="I75" s="37">
        <f t="shared" si="5"/>
        <v>10.87</v>
      </c>
      <c r="J75" s="37">
        <f t="shared" si="5"/>
        <v>5.46</v>
      </c>
      <c r="K75" s="37">
        <f t="shared" si="5"/>
        <v>2.19</v>
      </c>
      <c r="L75" s="37">
        <f t="shared" si="5"/>
        <v>2.19</v>
      </c>
      <c r="M75" s="37">
        <f t="shared" si="5"/>
        <v>0.28000000000000003</v>
      </c>
      <c r="N75" s="37">
        <f t="shared" si="5"/>
        <v>2.31</v>
      </c>
      <c r="O75" s="37">
        <f t="shared" si="5"/>
        <v>2.15</v>
      </c>
      <c r="P75" s="37">
        <f t="shared" si="5"/>
        <v>2.3199999999999998</v>
      </c>
      <c r="Q75" s="37">
        <f t="shared" si="5"/>
        <v>1.82</v>
      </c>
      <c r="R75" s="37">
        <f t="shared" si="5"/>
        <v>0</v>
      </c>
      <c r="S75" s="37">
        <f t="shared" si="5"/>
        <v>0</v>
      </c>
      <c r="T75" s="37">
        <f t="shared" ref="T75:AB75" si="6">T5+ABS(T40)</f>
        <v>3.11</v>
      </c>
      <c r="U75" s="37">
        <f t="shared" si="6"/>
        <v>0.19</v>
      </c>
      <c r="V75" s="37">
        <f t="shared" si="6"/>
        <v>10.37</v>
      </c>
      <c r="W75" s="37">
        <f t="shared" si="6"/>
        <v>3.3</v>
      </c>
      <c r="X75" s="37">
        <f t="shared" si="6"/>
        <v>10.95</v>
      </c>
      <c r="Y75" s="37">
        <f t="shared" si="6"/>
        <v>11.43</v>
      </c>
      <c r="Z75" s="37">
        <f t="shared" si="6"/>
        <v>11.23</v>
      </c>
      <c r="AA75" s="37">
        <f t="shared" si="6"/>
        <v>9.69</v>
      </c>
      <c r="AB75" s="39">
        <f t="shared" si="6"/>
        <v>11.83</v>
      </c>
    </row>
    <row r="76" spans="1:28" ht="15.75" x14ac:dyDescent="0.25">
      <c r="A76" s="23"/>
      <c r="B76" s="32">
        <v>46084</v>
      </c>
      <c r="C76" s="35">
        <f t="shared" si="2"/>
        <v>102.88000000000002</v>
      </c>
      <c r="D76" s="36">
        <f t="shared" si="3"/>
        <v>0</v>
      </c>
      <c r="E76" s="37">
        <f t="shared" si="5"/>
        <v>7.27</v>
      </c>
      <c r="F76" s="37">
        <f t="shared" si="5"/>
        <v>2.0299999999999998</v>
      </c>
      <c r="G76" s="37">
        <f t="shared" si="5"/>
        <v>2.79</v>
      </c>
      <c r="H76" s="37">
        <f t="shared" si="5"/>
        <v>1.81</v>
      </c>
      <c r="I76" s="37">
        <f t="shared" si="5"/>
        <v>2.42</v>
      </c>
      <c r="J76" s="37">
        <f t="shared" si="5"/>
        <v>1.75</v>
      </c>
      <c r="K76" s="37">
        <f t="shared" si="5"/>
        <v>0.03</v>
      </c>
      <c r="L76" s="37">
        <f t="shared" si="5"/>
        <v>0.46</v>
      </c>
      <c r="M76" s="37">
        <f t="shared" si="5"/>
        <v>1.4</v>
      </c>
      <c r="N76" s="37">
        <f t="shared" si="5"/>
        <v>2.37</v>
      </c>
      <c r="O76" s="37">
        <f t="shared" si="5"/>
        <v>2.54</v>
      </c>
      <c r="P76" s="37">
        <f t="shared" si="5"/>
        <v>2.76</v>
      </c>
      <c r="Q76" s="37">
        <f t="shared" si="5"/>
        <v>0.91</v>
      </c>
      <c r="R76" s="37">
        <f t="shared" si="5"/>
        <v>3</v>
      </c>
      <c r="S76" s="37">
        <f t="shared" si="5"/>
        <v>3</v>
      </c>
      <c r="T76" s="37">
        <f t="shared" ref="T76:AB76" si="7">T6+ABS(T41)</f>
        <v>2.99</v>
      </c>
      <c r="U76" s="37">
        <f t="shared" si="7"/>
        <v>2.81</v>
      </c>
      <c r="V76" s="37">
        <f t="shared" si="7"/>
        <v>0.97</v>
      </c>
      <c r="W76" s="37">
        <f t="shared" si="7"/>
        <v>4.6100000000000003</v>
      </c>
      <c r="X76" s="37">
        <f t="shared" si="7"/>
        <v>12.86</v>
      </c>
      <c r="Y76" s="37">
        <f t="shared" si="7"/>
        <v>15.66</v>
      </c>
      <c r="Z76" s="37">
        <f t="shared" si="7"/>
        <v>10.82</v>
      </c>
      <c r="AA76" s="37">
        <f t="shared" si="7"/>
        <v>11.92</v>
      </c>
      <c r="AB76" s="39">
        <f t="shared" si="7"/>
        <v>5.7</v>
      </c>
    </row>
    <row r="77" spans="1:28" ht="15.75" x14ac:dyDescent="0.25">
      <c r="A77" s="23"/>
      <c r="B77" s="32">
        <v>46085</v>
      </c>
      <c r="C77" s="35">
        <f t="shared" si="2"/>
        <v>85.05</v>
      </c>
      <c r="D77" s="36">
        <f t="shared" si="3"/>
        <v>0</v>
      </c>
      <c r="E77" s="37">
        <f t="shared" si="5"/>
        <v>6.32</v>
      </c>
      <c r="F77" s="37">
        <f t="shared" si="5"/>
        <v>5.77</v>
      </c>
      <c r="G77" s="37">
        <f t="shared" si="5"/>
        <v>2.0099999999999998</v>
      </c>
      <c r="H77" s="37">
        <f t="shared" si="5"/>
        <v>2.0099999999999998</v>
      </c>
      <c r="I77" s="37">
        <f t="shared" si="5"/>
        <v>2.0099999999999998</v>
      </c>
      <c r="J77" s="37">
        <f t="shared" si="5"/>
        <v>2.0099999999999998</v>
      </c>
      <c r="K77" s="37">
        <f t="shared" si="5"/>
        <v>1.98</v>
      </c>
      <c r="L77" s="37">
        <f t="shared" si="5"/>
        <v>2.0299999999999998</v>
      </c>
      <c r="M77" s="37">
        <f t="shared" si="5"/>
        <v>0</v>
      </c>
      <c r="N77" s="37">
        <f t="shared" si="5"/>
        <v>2.2999999999999998</v>
      </c>
      <c r="O77" s="37">
        <f t="shared" si="5"/>
        <v>2.35</v>
      </c>
      <c r="P77" s="37">
        <f t="shared" si="5"/>
        <v>2.3199999999999998</v>
      </c>
      <c r="Q77" s="37">
        <f t="shared" si="5"/>
        <v>2</v>
      </c>
      <c r="R77" s="37">
        <f t="shared" si="5"/>
        <v>3</v>
      </c>
      <c r="S77" s="37">
        <f t="shared" si="5"/>
        <v>2.84</v>
      </c>
      <c r="T77" s="37">
        <f t="shared" ref="T77:AB77" si="8">T7+ABS(T42)</f>
        <v>0.69</v>
      </c>
      <c r="U77" s="37">
        <f t="shared" si="8"/>
        <v>10.09</v>
      </c>
      <c r="V77" s="37">
        <f t="shared" si="8"/>
        <v>11.9</v>
      </c>
      <c r="W77" s="37">
        <f t="shared" si="8"/>
        <v>4.62</v>
      </c>
      <c r="X77" s="37">
        <f t="shared" si="8"/>
        <v>6.63</v>
      </c>
      <c r="Y77" s="37">
        <f t="shared" si="8"/>
        <v>3.4</v>
      </c>
      <c r="Z77" s="37">
        <f t="shared" si="8"/>
        <v>2.77</v>
      </c>
      <c r="AA77" s="37">
        <f t="shared" si="8"/>
        <v>3</v>
      </c>
      <c r="AB77" s="39">
        <f t="shared" si="8"/>
        <v>3</v>
      </c>
    </row>
    <row r="78" spans="1:28" ht="15.75" x14ac:dyDescent="0.25">
      <c r="A78" s="23"/>
      <c r="B78" s="32">
        <v>46086</v>
      </c>
      <c r="C78" s="35">
        <f t="shared" si="2"/>
        <v>112.63000000000001</v>
      </c>
      <c r="D78" s="36">
        <f t="shared" si="3"/>
        <v>0</v>
      </c>
      <c r="E78" s="37">
        <f t="shared" si="5"/>
        <v>8.39</v>
      </c>
      <c r="F78" s="37">
        <f t="shared" si="5"/>
        <v>0.92</v>
      </c>
      <c r="G78" s="37">
        <f t="shared" si="5"/>
        <v>2.92</v>
      </c>
      <c r="H78" s="37">
        <f t="shared" si="5"/>
        <v>3</v>
      </c>
      <c r="I78" s="37">
        <f t="shared" si="5"/>
        <v>3</v>
      </c>
      <c r="J78" s="37">
        <f t="shared" si="5"/>
        <v>0.38</v>
      </c>
      <c r="K78" s="37">
        <f t="shared" si="5"/>
        <v>6.22</v>
      </c>
      <c r="L78" s="37">
        <f t="shared" si="5"/>
        <v>1.04</v>
      </c>
      <c r="M78" s="37">
        <f t="shared" si="5"/>
        <v>12</v>
      </c>
      <c r="N78" s="37">
        <f t="shared" si="5"/>
        <v>2.2799999999999998</v>
      </c>
      <c r="O78" s="37">
        <f t="shared" si="5"/>
        <v>2.6</v>
      </c>
      <c r="P78" s="37">
        <f t="shared" si="5"/>
        <v>3</v>
      </c>
      <c r="Q78" s="37">
        <f t="shared" si="5"/>
        <v>0.32</v>
      </c>
      <c r="R78" s="37">
        <f t="shared" si="5"/>
        <v>2.96</v>
      </c>
      <c r="S78" s="37">
        <f t="shared" si="5"/>
        <v>2.4900000000000002</v>
      </c>
      <c r="T78" s="37">
        <f t="shared" ref="T78:AB78" si="9">T8+ABS(T43)</f>
        <v>0.42</v>
      </c>
      <c r="U78" s="37">
        <f t="shared" si="9"/>
        <v>11.31</v>
      </c>
      <c r="V78" s="37">
        <f t="shared" si="9"/>
        <v>5.35</v>
      </c>
      <c r="W78" s="37">
        <f t="shared" si="9"/>
        <v>0.17</v>
      </c>
      <c r="X78" s="37">
        <f t="shared" si="9"/>
        <v>3</v>
      </c>
      <c r="Y78" s="37">
        <f t="shared" si="9"/>
        <v>10</v>
      </c>
      <c r="Z78" s="37">
        <f t="shared" si="9"/>
        <v>14.22</v>
      </c>
      <c r="AA78" s="37">
        <f t="shared" si="9"/>
        <v>12.23</v>
      </c>
      <c r="AB78" s="39">
        <f t="shared" si="9"/>
        <v>4.41</v>
      </c>
    </row>
    <row r="79" spans="1:28" ht="15.75" x14ac:dyDescent="0.25">
      <c r="A79" s="23"/>
      <c r="B79" s="32">
        <v>46087</v>
      </c>
      <c r="C79" s="35">
        <f t="shared" si="2"/>
        <v>130.63</v>
      </c>
      <c r="D79" s="36">
        <f t="shared" si="3"/>
        <v>0</v>
      </c>
      <c r="E79" s="37">
        <f t="shared" si="5"/>
        <v>7.58</v>
      </c>
      <c r="F79" s="37">
        <f t="shared" si="5"/>
        <v>0.82</v>
      </c>
      <c r="G79" s="37">
        <f t="shared" si="5"/>
        <v>2.04</v>
      </c>
      <c r="H79" s="37">
        <f t="shared" si="5"/>
        <v>2.92</v>
      </c>
      <c r="I79" s="37">
        <f t="shared" si="5"/>
        <v>5.08</v>
      </c>
      <c r="J79" s="37">
        <f t="shared" si="5"/>
        <v>2.64</v>
      </c>
      <c r="K79" s="37">
        <f t="shared" si="5"/>
        <v>13.05</v>
      </c>
      <c r="L79" s="37">
        <f t="shared" si="5"/>
        <v>8.6</v>
      </c>
      <c r="M79" s="37">
        <f t="shared" si="5"/>
        <v>7.19</v>
      </c>
      <c r="N79" s="37">
        <f t="shared" si="5"/>
        <v>2.17</v>
      </c>
      <c r="O79" s="37">
        <f t="shared" si="5"/>
        <v>2.82</v>
      </c>
      <c r="P79" s="37">
        <f t="shared" si="5"/>
        <v>3</v>
      </c>
      <c r="Q79" s="37">
        <f t="shared" si="5"/>
        <v>2.98</v>
      </c>
      <c r="R79" s="37">
        <f t="shared" si="5"/>
        <v>2.92</v>
      </c>
      <c r="S79" s="37">
        <f t="shared" si="5"/>
        <v>2.92</v>
      </c>
      <c r="T79" s="37">
        <f t="shared" ref="T79:AB79" si="10">T9+ABS(T44)</f>
        <v>2.66</v>
      </c>
      <c r="U79" s="37">
        <f t="shared" si="10"/>
        <v>6.53</v>
      </c>
      <c r="V79" s="37">
        <f t="shared" si="10"/>
        <v>1.39</v>
      </c>
      <c r="W79" s="37">
        <f t="shared" si="10"/>
        <v>12.19</v>
      </c>
      <c r="X79" s="37">
        <f t="shared" si="10"/>
        <v>15.55</v>
      </c>
      <c r="Y79" s="37">
        <f t="shared" si="10"/>
        <v>4.72</v>
      </c>
      <c r="Z79" s="37">
        <f t="shared" si="10"/>
        <v>1.9</v>
      </c>
      <c r="AA79" s="37">
        <f t="shared" si="10"/>
        <v>2.94</v>
      </c>
      <c r="AB79" s="39">
        <f t="shared" si="10"/>
        <v>16.02</v>
      </c>
    </row>
    <row r="80" spans="1:28" ht="15.75" x14ac:dyDescent="0.25">
      <c r="A80" s="23"/>
      <c r="B80" s="32">
        <v>46088</v>
      </c>
      <c r="C80" s="35">
        <f t="shared" si="2"/>
        <v>113.85</v>
      </c>
      <c r="D80" s="36">
        <f t="shared" si="3"/>
        <v>0</v>
      </c>
      <c r="E80" s="37">
        <f t="shared" si="5"/>
        <v>4.75</v>
      </c>
      <c r="F80" s="37">
        <f t="shared" si="5"/>
        <v>7.53</v>
      </c>
      <c r="G80" s="37">
        <f t="shared" si="5"/>
        <v>3.72</v>
      </c>
      <c r="H80" s="37">
        <f t="shared" si="5"/>
        <v>3.54</v>
      </c>
      <c r="I80" s="37">
        <f t="shared" si="5"/>
        <v>2.4</v>
      </c>
      <c r="J80" s="37">
        <f t="shared" si="5"/>
        <v>10.98</v>
      </c>
      <c r="K80" s="37">
        <f t="shared" si="5"/>
        <v>4.71</v>
      </c>
      <c r="L80" s="37">
        <f t="shared" si="5"/>
        <v>0.82</v>
      </c>
      <c r="M80" s="37">
        <f t="shared" si="5"/>
        <v>1.1399999999999999</v>
      </c>
      <c r="N80" s="37">
        <f t="shared" si="5"/>
        <v>2.59</v>
      </c>
      <c r="O80" s="37">
        <f t="shared" si="5"/>
        <v>2.04</v>
      </c>
      <c r="P80" s="37">
        <f t="shared" si="5"/>
        <v>2.71</v>
      </c>
      <c r="Q80" s="37">
        <f t="shared" si="5"/>
        <v>2.04</v>
      </c>
      <c r="R80" s="37">
        <f t="shared" si="5"/>
        <v>2.34</v>
      </c>
      <c r="S80" s="37">
        <f t="shared" si="5"/>
        <v>2.08</v>
      </c>
      <c r="T80" s="37">
        <f t="shared" ref="T80:AB80" si="11">T10+ABS(T45)</f>
        <v>2.25</v>
      </c>
      <c r="U80" s="37">
        <f t="shared" si="11"/>
        <v>8.99</v>
      </c>
      <c r="V80" s="37">
        <f t="shared" si="11"/>
        <v>3.96</v>
      </c>
      <c r="W80" s="37">
        <f t="shared" si="11"/>
        <v>2.83</v>
      </c>
      <c r="X80" s="37">
        <f t="shared" si="11"/>
        <v>7.42</v>
      </c>
      <c r="Y80" s="37">
        <f t="shared" si="11"/>
        <v>8.6</v>
      </c>
      <c r="Z80" s="37">
        <f t="shared" si="11"/>
        <v>10.86</v>
      </c>
      <c r="AA80" s="37">
        <f t="shared" si="11"/>
        <v>11.18</v>
      </c>
      <c r="AB80" s="39">
        <f t="shared" si="11"/>
        <v>4.37</v>
      </c>
    </row>
    <row r="81" spans="1:28" ht="15.75" x14ac:dyDescent="0.25">
      <c r="A81" s="23"/>
      <c r="B81" s="32">
        <v>46089</v>
      </c>
      <c r="C81" s="35">
        <f t="shared" si="2"/>
        <v>78.53</v>
      </c>
      <c r="D81" s="36">
        <f t="shared" si="3"/>
        <v>0</v>
      </c>
      <c r="E81" s="37">
        <f t="shared" si="5"/>
        <v>2.37</v>
      </c>
      <c r="F81" s="37">
        <f t="shared" si="5"/>
        <v>2.67</v>
      </c>
      <c r="G81" s="37">
        <f t="shared" si="5"/>
        <v>4.2</v>
      </c>
      <c r="H81" s="37">
        <f t="shared" si="5"/>
        <v>15.3</v>
      </c>
      <c r="I81" s="37">
        <f t="shared" si="5"/>
        <v>6.01</v>
      </c>
      <c r="J81" s="37">
        <f t="shared" si="5"/>
        <v>15.7</v>
      </c>
      <c r="K81" s="37">
        <f t="shared" si="5"/>
        <v>12.42</v>
      </c>
      <c r="L81" s="37">
        <f t="shared" si="5"/>
        <v>1.03</v>
      </c>
      <c r="M81" s="37">
        <f t="shared" si="5"/>
        <v>2.88</v>
      </c>
      <c r="N81" s="37">
        <f t="shared" si="5"/>
        <v>2.0699999999999998</v>
      </c>
      <c r="O81" s="37">
        <f t="shared" si="5"/>
        <v>2.63</v>
      </c>
      <c r="P81" s="37">
        <f t="shared" si="5"/>
        <v>2.99</v>
      </c>
      <c r="Q81" s="37">
        <f t="shared" si="5"/>
        <v>2.72</v>
      </c>
      <c r="R81" s="37">
        <f t="shared" si="5"/>
        <v>2.17</v>
      </c>
      <c r="S81" s="37">
        <f t="shared" si="5"/>
        <v>1.47</v>
      </c>
      <c r="T81" s="37">
        <f t="shared" ref="T81:AB81" si="12">T11+ABS(T46)</f>
        <v>0.45</v>
      </c>
      <c r="U81" s="37">
        <f t="shared" si="12"/>
        <v>1.45</v>
      </c>
      <c r="V81" s="37">
        <f t="shared" si="12"/>
        <v>0</v>
      </c>
      <c r="W81" s="37">
        <f t="shared" si="12"/>
        <v>0</v>
      </c>
      <c r="X81" s="37">
        <f t="shared" si="12"/>
        <v>0</v>
      </c>
      <c r="Y81" s="37">
        <f t="shared" si="12"/>
        <v>0</v>
      </c>
      <c r="Z81" s="37">
        <f t="shared" si="12"/>
        <v>0</v>
      </c>
      <c r="AA81" s="37">
        <f t="shared" si="12"/>
        <v>0</v>
      </c>
      <c r="AB81" s="39">
        <f t="shared" si="12"/>
        <v>0</v>
      </c>
    </row>
    <row r="82" spans="1:28" ht="15.75" x14ac:dyDescent="0.25">
      <c r="A82" s="23"/>
      <c r="B82" s="32">
        <v>46090</v>
      </c>
      <c r="C82" s="35">
        <f t="shared" si="2"/>
        <v>109.37000000000002</v>
      </c>
      <c r="D82" s="36">
        <f t="shared" si="3"/>
        <v>0</v>
      </c>
      <c r="E82" s="37">
        <f t="shared" si="5"/>
        <v>0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0</v>
      </c>
      <c r="L82" s="37">
        <f t="shared" si="5"/>
        <v>0</v>
      </c>
      <c r="M82" s="37">
        <f t="shared" si="5"/>
        <v>0</v>
      </c>
      <c r="N82" s="37">
        <f t="shared" si="5"/>
        <v>2.2799999999999998</v>
      </c>
      <c r="O82" s="37">
        <f t="shared" si="5"/>
        <v>0.33</v>
      </c>
      <c r="P82" s="37">
        <f t="shared" si="5"/>
        <v>3</v>
      </c>
      <c r="Q82" s="37">
        <f t="shared" si="5"/>
        <v>3</v>
      </c>
      <c r="R82" s="37">
        <f t="shared" si="5"/>
        <v>12.21</v>
      </c>
      <c r="S82" s="37">
        <f t="shared" si="5"/>
        <v>12.5</v>
      </c>
      <c r="T82" s="37">
        <f t="shared" ref="T82:AB82" si="13">T12+ABS(T47)</f>
        <v>12.64</v>
      </c>
      <c r="U82" s="37">
        <f t="shared" si="13"/>
        <v>10.88</v>
      </c>
      <c r="V82" s="37">
        <f t="shared" si="13"/>
        <v>8.48</v>
      </c>
      <c r="W82" s="37">
        <f t="shared" si="13"/>
        <v>4.47</v>
      </c>
      <c r="X82" s="37">
        <f t="shared" si="13"/>
        <v>9.51</v>
      </c>
      <c r="Y82" s="37">
        <f t="shared" si="13"/>
        <v>11.02</v>
      </c>
      <c r="Z82" s="37">
        <f t="shared" si="13"/>
        <v>11.98</v>
      </c>
      <c r="AA82" s="37">
        <f t="shared" si="13"/>
        <v>5.54</v>
      </c>
      <c r="AB82" s="39">
        <f t="shared" si="13"/>
        <v>1.53</v>
      </c>
    </row>
    <row r="83" spans="1:28" ht="15.75" x14ac:dyDescent="0.25">
      <c r="A83" s="23"/>
      <c r="B83" s="32">
        <v>46091</v>
      </c>
      <c r="C83" s="35">
        <f t="shared" si="2"/>
        <v>155.89000000000001</v>
      </c>
      <c r="D83" s="36">
        <f t="shared" si="3"/>
        <v>0</v>
      </c>
      <c r="E83" s="37">
        <f t="shared" si="5"/>
        <v>15.13</v>
      </c>
      <c r="F83" s="37">
        <f t="shared" si="5"/>
        <v>5.69</v>
      </c>
      <c r="G83" s="37">
        <f t="shared" si="5"/>
        <v>2.44</v>
      </c>
      <c r="H83" s="37">
        <f t="shared" si="5"/>
        <v>5.54</v>
      </c>
      <c r="I83" s="37">
        <f t="shared" si="5"/>
        <v>9.2100000000000009</v>
      </c>
      <c r="J83" s="37">
        <f t="shared" si="5"/>
        <v>5.91</v>
      </c>
      <c r="K83" s="37">
        <f t="shared" si="5"/>
        <v>3.91</v>
      </c>
      <c r="L83" s="37">
        <f t="shared" si="5"/>
        <v>4.7699999999999996</v>
      </c>
      <c r="M83" s="37">
        <f t="shared" si="5"/>
        <v>2.79</v>
      </c>
      <c r="N83" s="37">
        <f t="shared" si="5"/>
        <v>2.4500000000000002</v>
      </c>
      <c r="O83" s="37">
        <f t="shared" si="5"/>
        <v>2.1</v>
      </c>
      <c r="P83" s="37">
        <f t="shared" si="5"/>
        <v>2.87</v>
      </c>
      <c r="Q83" s="37">
        <f t="shared" si="5"/>
        <v>2.5</v>
      </c>
      <c r="R83" s="37">
        <f t="shared" si="5"/>
        <v>2.08</v>
      </c>
      <c r="S83" s="37">
        <f t="shared" si="5"/>
        <v>2.2400000000000002</v>
      </c>
      <c r="T83" s="37">
        <f t="shared" ref="T83:AB83" si="14">T13+ABS(T48)</f>
        <v>11.76</v>
      </c>
      <c r="U83" s="37">
        <f t="shared" si="14"/>
        <v>8.5</v>
      </c>
      <c r="V83" s="37">
        <f t="shared" si="14"/>
        <v>3.9699999999999998</v>
      </c>
      <c r="W83" s="37">
        <f t="shared" si="14"/>
        <v>12.37</v>
      </c>
      <c r="X83" s="37">
        <f t="shared" si="14"/>
        <v>12.1</v>
      </c>
      <c r="Y83" s="37">
        <f t="shared" si="14"/>
        <v>7.46</v>
      </c>
      <c r="Z83" s="37">
        <f t="shared" si="14"/>
        <v>9.56</v>
      </c>
      <c r="AA83" s="37">
        <f t="shared" si="14"/>
        <v>11.49</v>
      </c>
      <c r="AB83" s="39">
        <f t="shared" si="14"/>
        <v>9.0500000000000007</v>
      </c>
    </row>
    <row r="84" spans="1:28" ht="15.75" x14ac:dyDescent="0.25">
      <c r="A84" s="23"/>
      <c r="B84" s="32">
        <v>46092</v>
      </c>
      <c r="C84" s="35">
        <f t="shared" si="2"/>
        <v>84.73</v>
      </c>
      <c r="D84" s="36">
        <f t="shared" si="3"/>
        <v>0</v>
      </c>
      <c r="E84" s="37">
        <f t="shared" si="5"/>
        <v>11.23</v>
      </c>
      <c r="F84" s="37">
        <f t="shared" si="5"/>
        <v>2.5099999999999998</v>
      </c>
      <c r="G84" s="37">
        <f t="shared" si="5"/>
        <v>1.96</v>
      </c>
      <c r="H84" s="37">
        <f t="shared" si="5"/>
        <v>3</v>
      </c>
      <c r="I84" s="37">
        <f t="shared" si="5"/>
        <v>1.75</v>
      </c>
      <c r="J84" s="37">
        <f t="shared" si="5"/>
        <v>0.54</v>
      </c>
      <c r="K84" s="37">
        <f t="shared" si="5"/>
        <v>4.47</v>
      </c>
      <c r="L84" s="37">
        <f t="shared" si="5"/>
        <v>5.44</v>
      </c>
      <c r="M84" s="37">
        <f t="shared" si="5"/>
        <v>1.4</v>
      </c>
      <c r="N84" s="37">
        <f t="shared" si="5"/>
        <v>0.62</v>
      </c>
      <c r="O84" s="37">
        <f t="shared" si="5"/>
        <v>3</v>
      </c>
      <c r="P84" s="37">
        <f t="shared" si="5"/>
        <v>1.32</v>
      </c>
      <c r="Q84" s="37">
        <f t="shared" si="5"/>
        <v>0</v>
      </c>
      <c r="R84" s="37">
        <f t="shared" si="5"/>
        <v>0</v>
      </c>
      <c r="S84" s="37">
        <f t="shared" si="5"/>
        <v>0</v>
      </c>
      <c r="T84" s="37">
        <f t="shared" ref="T84:AB84" si="15">T14+ABS(T49)</f>
        <v>3</v>
      </c>
      <c r="U84" s="37">
        <f t="shared" si="15"/>
        <v>7.32</v>
      </c>
      <c r="V84" s="37">
        <f t="shared" si="15"/>
        <v>14.79</v>
      </c>
      <c r="W84" s="37">
        <f t="shared" si="15"/>
        <v>3.61</v>
      </c>
      <c r="X84" s="37">
        <f t="shared" si="15"/>
        <v>2.34</v>
      </c>
      <c r="Y84" s="37">
        <f t="shared" si="15"/>
        <v>2.17</v>
      </c>
      <c r="Z84" s="37">
        <f t="shared" si="15"/>
        <v>3.1399999999999997</v>
      </c>
      <c r="AA84" s="37">
        <f t="shared" si="15"/>
        <v>5.0599999999999996</v>
      </c>
      <c r="AB84" s="39">
        <f t="shared" si="15"/>
        <v>6.06</v>
      </c>
    </row>
    <row r="85" spans="1:28" ht="15.75" x14ac:dyDescent="0.25">
      <c r="A85" s="23"/>
      <c r="B85" s="32">
        <v>46093</v>
      </c>
      <c r="C85" s="35">
        <f t="shared" si="2"/>
        <v>132.51999999999998</v>
      </c>
      <c r="D85" s="36">
        <f t="shared" si="3"/>
        <v>0</v>
      </c>
      <c r="E85" s="37">
        <f t="shared" si="5"/>
        <v>11.76</v>
      </c>
      <c r="F85" s="37">
        <f t="shared" si="5"/>
        <v>3</v>
      </c>
      <c r="G85" s="37">
        <f t="shared" si="5"/>
        <v>0.28999999999999998</v>
      </c>
      <c r="H85" s="37">
        <f t="shared" si="5"/>
        <v>2.11</v>
      </c>
      <c r="I85" s="37">
        <f t="shared" si="5"/>
        <v>2.95</v>
      </c>
      <c r="J85" s="37">
        <f t="shared" si="5"/>
        <v>9.7799999999999994</v>
      </c>
      <c r="K85" s="37">
        <f t="shared" si="5"/>
        <v>4.6399999999999997</v>
      </c>
      <c r="L85" s="37">
        <f t="shared" si="5"/>
        <v>0.16</v>
      </c>
      <c r="M85" s="37">
        <f t="shared" si="5"/>
        <v>2.42</v>
      </c>
      <c r="N85" s="37">
        <f t="shared" si="5"/>
        <v>0.51</v>
      </c>
      <c r="O85" s="37">
        <f t="shared" si="5"/>
        <v>2.19</v>
      </c>
      <c r="P85" s="37">
        <f t="shared" si="5"/>
        <v>1</v>
      </c>
      <c r="Q85" s="37">
        <f t="shared" si="5"/>
        <v>3</v>
      </c>
      <c r="R85" s="37">
        <f t="shared" si="5"/>
        <v>2.33</v>
      </c>
      <c r="S85" s="37">
        <f t="shared" si="5"/>
        <v>2.2599999999999998</v>
      </c>
      <c r="T85" s="37">
        <f t="shared" ref="T85:AB85" si="16">T15+ABS(T50)</f>
        <v>2.41</v>
      </c>
      <c r="U85" s="37">
        <f t="shared" si="16"/>
        <v>11.32</v>
      </c>
      <c r="V85" s="37">
        <f t="shared" si="16"/>
        <v>12.77</v>
      </c>
      <c r="W85" s="37">
        <f t="shared" si="16"/>
        <v>12.6</v>
      </c>
      <c r="X85" s="37">
        <f t="shared" si="16"/>
        <v>4.83</v>
      </c>
      <c r="Y85" s="37">
        <f t="shared" si="16"/>
        <v>12.37</v>
      </c>
      <c r="Z85" s="37">
        <f t="shared" si="16"/>
        <v>10.79</v>
      </c>
      <c r="AA85" s="37">
        <f t="shared" si="16"/>
        <v>12.25</v>
      </c>
      <c r="AB85" s="39">
        <f t="shared" si="16"/>
        <v>4.78</v>
      </c>
    </row>
    <row r="86" spans="1:28" ht="15.75" x14ac:dyDescent="0.25">
      <c r="A86" s="23"/>
      <c r="B86" s="32">
        <v>46094</v>
      </c>
      <c r="C86" s="35">
        <f t="shared" si="2"/>
        <v>88.669999999999987</v>
      </c>
      <c r="D86" s="36">
        <f t="shared" si="3"/>
        <v>0</v>
      </c>
      <c r="E86" s="37">
        <f t="shared" si="5"/>
        <v>4.5</v>
      </c>
      <c r="F86" s="37">
        <f t="shared" si="5"/>
        <v>13.1</v>
      </c>
      <c r="G86" s="37">
        <f t="shared" si="5"/>
        <v>3</v>
      </c>
      <c r="H86" s="37">
        <f t="shared" si="5"/>
        <v>0.51</v>
      </c>
      <c r="I86" s="37">
        <f t="shared" si="5"/>
        <v>1.82</v>
      </c>
      <c r="J86" s="37">
        <f t="shared" si="5"/>
        <v>2.3199999999999998</v>
      </c>
      <c r="K86" s="37">
        <f t="shared" si="5"/>
        <v>2.3199999999999998</v>
      </c>
      <c r="L86" s="37">
        <f t="shared" si="5"/>
        <v>0.79</v>
      </c>
      <c r="M86" s="37">
        <f t="shared" si="5"/>
        <v>0.76</v>
      </c>
      <c r="N86" s="37">
        <f t="shared" si="5"/>
        <v>0.15</v>
      </c>
      <c r="O86" s="37">
        <f t="shared" si="5"/>
        <v>2.73</v>
      </c>
      <c r="P86" s="37">
        <f t="shared" si="5"/>
        <v>2.66</v>
      </c>
      <c r="Q86" s="37">
        <f t="shared" si="5"/>
        <v>1.98</v>
      </c>
      <c r="R86" s="37">
        <f t="shared" si="5"/>
        <v>2.0099999999999998</v>
      </c>
      <c r="S86" s="37">
        <f t="shared" si="5"/>
        <v>2.74</v>
      </c>
      <c r="T86" s="37">
        <f t="shared" ref="T86:AB86" si="17">T16+ABS(T51)</f>
        <v>1.91</v>
      </c>
      <c r="U86" s="37">
        <f t="shared" si="17"/>
        <v>4.2699999999999996</v>
      </c>
      <c r="V86" s="37">
        <f t="shared" si="17"/>
        <v>8.25</v>
      </c>
      <c r="W86" s="37">
        <f t="shared" si="17"/>
        <v>11.88</v>
      </c>
      <c r="X86" s="37">
        <f t="shared" si="17"/>
        <v>5.78</v>
      </c>
      <c r="Y86" s="37">
        <f t="shared" si="17"/>
        <v>3.68</v>
      </c>
      <c r="Z86" s="37">
        <f t="shared" si="17"/>
        <v>2.91</v>
      </c>
      <c r="AA86" s="37">
        <f t="shared" si="17"/>
        <v>3.3</v>
      </c>
      <c r="AB86" s="39">
        <f t="shared" si="17"/>
        <v>5.3</v>
      </c>
    </row>
    <row r="87" spans="1:28" ht="15.75" x14ac:dyDescent="0.25">
      <c r="A87" s="23"/>
      <c r="B87" s="32">
        <v>46095</v>
      </c>
      <c r="C87" s="35">
        <f t="shared" si="2"/>
        <v>99.59</v>
      </c>
      <c r="D87" s="36">
        <f t="shared" si="3"/>
        <v>0</v>
      </c>
      <c r="E87" s="37">
        <f t="shared" si="5"/>
        <v>1.1599999999999999</v>
      </c>
      <c r="F87" s="37">
        <f t="shared" si="5"/>
        <v>0.28999999999999998</v>
      </c>
      <c r="G87" s="37">
        <f t="shared" si="5"/>
        <v>2.83</v>
      </c>
      <c r="H87" s="37">
        <f t="shared" si="5"/>
        <v>0.66</v>
      </c>
      <c r="I87" s="37">
        <f t="shared" si="5"/>
        <v>7.73</v>
      </c>
      <c r="J87" s="37">
        <f t="shared" si="5"/>
        <v>11.9</v>
      </c>
      <c r="K87" s="37">
        <f t="shared" si="5"/>
        <v>1.19</v>
      </c>
      <c r="L87" s="37">
        <f t="shared" si="5"/>
        <v>1.31</v>
      </c>
      <c r="M87" s="37">
        <f t="shared" si="5"/>
        <v>0.99</v>
      </c>
      <c r="N87" s="37">
        <f t="shared" si="5"/>
        <v>0.55000000000000004</v>
      </c>
      <c r="O87" s="37">
        <f t="shared" si="5"/>
        <v>2.56</v>
      </c>
      <c r="P87" s="37">
        <f t="shared" si="5"/>
        <v>2.62</v>
      </c>
      <c r="Q87" s="37">
        <f t="shared" si="5"/>
        <v>2.25</v>
      </c>
      <c r="R87" s="37">
        <f t="shared" si="5"/>
        <v>2.7</v>
      </c>
      <c r="S87" s="37">
        <f t="shared" si="5"/>
        <v>2.38</v>
      </c>
      <c r="T87" s="37">
        <f t="shared" ref="T87:AB87" si="18">T17+ABS(T52)</f>
        <v>2.25</v>
      </c>
      <c r="U87" s="37">
        <f t="shared" si="18"/>
        <v>2.42</v>
      </c>
      <c r="V87" s="37">
        <f t="shared" si="18"/>
        <v>15.67</v>
      </c>
      <c r="W87" s="37">
        <f t="shared" si="18"/>
        <v>11.05</v>
      </c>
      <c r="X87" s="37">
        <f t="shared" si="18"/>
        <v>5.31</v>
      </c>
      <c r="Y87" s="37">
        <f t="shared" si="18"/>
        <v>6.61</v>
      </c>
      <c r="Z87" s="37">
        <f t="shared" si="18"/>
        <v>9.85</v>
      </c>
      <c r="AA87" s="37">
        <f t="shared" si="18"/>
        <v>2.7</v>
      </c>
      <c r="AB87" s="39">
        <f t="shared" si="18"/>
        <v>2.61</v>
      </c>
    </row>
    <row r="88" spans="1:28" ht="15.75" x14ac:dyDescent="0.25">
      <c r="A88" s="23"/>
      <c r="B88" s="32">
        <v>46096</v>
      </c>
      <c r="C88" s="35">
        <f t="shared" si="2"/>
        <v>94.220000000000013</v>
      </c>
      <c r="D88" s="36">
        <f t="shared" si="3"/>
        <v>0</v>
      </c>
      <c r="E88" s="37">
        <f t="shared" si="5"/>
        <v>10.38</v>
      </c>
      <c r="F88" s="37">
        <f t="shared" si="5"/>
        <v>2.2999999999999998</v>
      </c>
      <c r="G88" s="37">
        <f t="shared" si="5"/>
        <v>3</v>
      </c>
      <c r="H88" s="37">
        <f t="shared" si="5"/>
        <v>2.58</v>
      </c>
      <c r="I88" s="37">
        <f t="shared" si="5"/>
        <v>0.85</v>
      </c>
      <c r="J88" s="37">
        <f t="shared" si="5"/>
        <v>1.59</v>
      </c>
      <c r="K88" s="37">
        <f t="shared" si="5"/>
        <v>0.68</v>
      </c>
      <c r="L88" s="37">
        <f t="shared" si="5"/>
        <v>1.99</v>
      </c>
      <c r="M88" s="37">
        <f t="shared" si="5"/>
        <v>2.75</v>
      </c>
      <c r="N88" s="37">
        <f t="shared" si="5"/>
        <v>0.9</v>
      </c>
      <c r="O88" s="37">
        <f t="shared" si="5"/>
        <v>1.23</v>
      </c>
      <c r="P88" s="37">
        <f t="shared" si="5"/>
        <v>3</v>
      </c>
      <c r="Q88" s="37">
        <f t="shared" si="5"/>
        <v>3</v>
      </c>
      <c r="R88" s="37">
        <f t="shared" si="5"/>
        <v>1.21</v>
      </c>
      <c r="S88" s="37">
        <f t="shared" si="5"/>
        <v>2.74</v>
      </c>
      <c r="T88" s="37">
        <f t="shared" ref="T88:AB88" si="19">T18+ABS(T53)</f>
        <v>2.96</v>
      </c>
      <c r="U88" s="37">
        <f t="shared" si="19"/>
        <v>6.11</v>
      </c>
      <c r="V88" s="37">
        <f t="shared" si="19"/>
        <v>3.05</v>
      </c>
      <c r="W88" s="37">
        <f t="shared" si="19"/>
        <v>8.01</v>
      </c>
      <c r="X88" s="37">
        <f t="shared" si="19"/>
        <v>7.32</v>
      </c>
      <c r="Y88" s="37">
        <f t="shared" si="19"/>
        <v>6.9</v>
      </c>
      <c r="Z88" s="37">
        <f t="shared" si="19"/>
        <v>4.05</v>
      </c>
      <c r="AA88" s="37">
        <f t="shared" si="19"/>
        <v>8.9499999999999993</v>
      </c>
      <c r="AB88" s="39">
        <f t="shared" si="19"/>
        <v>8.67</v>
      </c>
    </row>
    <row r="89" spans="1:28" ht="15.75" x14ac:dyDescent="0.25">
      <c r="A89" s="23"/>
      <c r="B89" s="32">
        <v>46097</v>
      </c>
      <c r="C89" s="35">
        <f t="shared" si="2"/>
        <v>103.78</v>
      </c>
      <c r="D89" s="36">
        <f t="shared" si="3"/>
        <v>0</v>
      </c>
      <c r="E89" s="37">
        <f t="shared" si="5"/>
        <v>7.03</v>
      </c>
      <c r="F89" s="37">
        <f t="shared" si="5"/>
        <v>4.0599999999999996</v>
      </c>
      <c r="G89" s="37">
        <f t="shared" si="5"/>
        <v>3</v>
      </c>
      <c r="H89" s="37">
        <f t="shared" si="5"/>
        <v>3</v>
      </c>
      <c r="I89" s="37">
        <f t="shared" si="5"/>
        <v>1.66</v>
      </c>
      <c r="J89" s="37">
        <f t="shared" si="5"/>
        <v>1.47</v>
      </c>
      <c r="K89" s="37">
        <f t="shared" si="5"/>
        <v>1.67</v>
      </c>
      <c r="L89" s="37">
        <f t="shared" si="5"/>
        <v>3.37</v>
      </c>
      <c r="M89" s="37">
        <f t="shared" si="5"/>
        <v>1.96</v>
      </c>
      <c r="N89" s="37">
        <f t="shared" si="5"/>
        <v>2.2400000000000002</v>
      </c>
      <c r="O89" s="37">
        <f t="shared" si="5"/>
        <v>2.3199999999999998</v>
      </c>
      <c r="P89" s="37">
        <f t="shared" si="5"/>
        <v>2.19</v>
      </c>
      <c r="Q89" s="37">
        <f t="shared" si="5"/>
        <v>2.15</v>
      </c>
      <c r="R89" s="37">
        <f t="shared" si="5"/>
        <v>2.14</v>
      </c>
      <c r="S89" s="37">
        <f t="shared" si="5"/>
        <v>2.94</v>
      </c>
      <c r="T89" s="37">
        <f t="shared" ref="T89:AB89" si="20">T19+ABS(T54)</f>
        <v>2.27</v>
      </c>
      <c r="U89" s="37">
        <f t="shared" si="20"/>
        <v>2.2999999999999998</v>
      </c>
      <c r="V89" s="37">
        <f t="shared" si="20"/>
        <v>13.88</v>
      </c>
      <c r="W89" s="37">
        <f t="shared" si="20"/>
        <v>7.79</v>
      </c>
      <c r="X89" s="37">
        <f t="shared" si="20"/>
        <v>5.28</v>
      </c>
      <c r="Y89" s="37">
        <f t="shared" si="20"/>
        <v>9.18</v>
      </c>
      <c r="Z89" s="37">
        <f t="shared" si="20"/>
        <v>7.84</v>
      </c>
      <c r="AA89" s="37">
        <f t="shared" si="20"/>
        <v>2.77</v>
      </c>
      <c r="AB89" s="39">
        <f t="shared" si="20"/>
        <v>11.27</v>
      </c>
    </row>
    <row r="90" spans="1:28" ht="15.75" x14ac:dyDescent="0.25">
      <c r="A90" s="23"/>
      <c r="B90" s="32">
        <v>46098</v>
      </c>
      <c r="C90" s="35">
        <f t="shared" si="2"/>
        <v>184.27000000000004</v>
      </c>
      <c r="D90" s="36">
        <f t="shared" si="3"/>
        <v>0</v>
      </c>
      <c r="E90" s="37">
        <f t="shared" si="5"/>
        <v>9.41</v>
      </c>
      <c r="F90" s="37">
        <f t="shared" ref="F90:AB90" si="21">F20+ABS(F55)</f>
        <v>1.18</v>
      </c>
      <c r="G90" s="37">
        <f t="shared" si="21"/>
        <v>3</v>
      </c>
      <c r="H90" s="37">
        <f t="shared" si="21"/>
        <v>2.72</v>
      </c>
      <c r="I90" s="37">
        <f t="shared" si="21"/>
        <v>2.92</v>
      </c>
      <c r="J90" s="37">
        <f t="shared" si="21"/>
        <v>8.81</v>
      </c>
      <c r="K90" s="37">
        <f t="shared" si="21"/>
        <v>8.89</v>
      </c>
      <c r="L90" s="37">
        <f t="shared" si="21"/>
        <v>1.57</v>
      </c>
      <c r="M90" s="37">
        <f t="shared" si="21"/>
        <v>2.38</v>
      </c>
      <c r="N90" s="37">
        <f t="shared" si="21"/>
        <v>3</v>
      </c>
      <c r="O90" s="37">
        <f t="shared" si="21"/>
        <v>3</v>
      </c>
      <c r="P90" s="37">
        <f t="shared" si="21"/>
        <v>11.91</v>
      </c>
      <c r="Q90" s="37">
        <f t="shared" si="21"/>
        <v>12.06</v>
      </c>
      <c r="R90" s="37">
        <f t="shared" si="21"/>
        <v>11.47</v>
      </c>
      <c r="S90" s="37">
        <f t="shared" si="21"/>
        <v>14.54</v>
      </c>
      <c r="T90" s="37">
        <f t="shared" si="21"/>
        <v>13.31</v>
      </c>
      <c r="U90" s="37">
        <f t="shared" si="21"/>
        <v>15.94</v>
      </c>
      <c r="V90" s="37">
        <f t="shared" si="21"/>
        <v>13.36</v>
      </c>
      <c r="W90" s="37">
        <f t="shared" si="21"/>
        <v>10.84</v>
      </c>
      <c r="X90" s="37">
        <f t="shared" si="21"/>
        <v>7.41</v>
      </c>
      <c r="Y90" s="37">
        <f t="shared" si="21"/>
        <v>4.18</v>
      </c>
      <c r="Z90" s="37">
        <f t="shared" si="21"/>
        <v>8.19</v>
      </c>
      <c r="AA90" s="37">
        <f t="shared" si="21"/>
        <v>10.65</v>
      </c>
      <c r="AB90" s="39">
        <f t="shared" si="21"/>
        <v>3.53</v>
      </c>
    </row>
    <row r="91" spans="1:28" ht="15.75" x14ac:dyDescent="0.25">
      <c r="A91" s="23"/>
      <c r="B91" s="32">
        <v>46099</v>
      </c>
      <c r="C91" s="35">
        <f t="shared" si="2"/>
        <v>125.33999999999999</v>
      </c>
      <c r="D91" s="36">
        <f t="shared" si="3"/>
        <v>0</v>
      </c>
      <c r="E91" s="37">
        <f t="shared" si="5"/>
        <v>15.73</v>
      </c>
      <c r="F91" s="37">
        <f t="shared" ref="F91:AB91" si="22">F21+ABS(F56)</f>
        <v>3</v>
      </c>
      <c r="G91" s="37">
        <f t="shared" si="22"/>
        <v>3</v>
      </c>
      <c r="H91" s="37">
        <f t="shared" si="22"/>
        <v>3</v>
      </c>
      <c r="I91" s="37">
        <f t="shared" si="22"/>
        <v>3</v>
      </c>
      <c r="J91" s="37">
        <f t="shared" si="22"/>
        <v>2.36</v>
      </c>
      <c r="K91" s="37">
        <f t="shared" si="22"/>
        <v>3</v>
      </c>
      <c r="L91" s="37">
        <f t="shared" si="22"/>
        <v>3</v>
      </c>
      <c r="M91" s="37">
        <f t="shared" si="22"/>
        <v>2.95</v>
      </c>
      <c r="N91" s="37">
        <f t="shared" si="22"/>
        <v>0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0</v>
      </c>
      <c r="T91" s="37">
        <f t="shared" si="22"/>
        <v>3</v>
      </c>
      <c r="U91" s="37">
        <f t="shared" si="22"/>
        <v>14.67</v>
      </c>
      <c r="V91" s="37">
        <f t="shared" si="22"/>
        <v>14.6</v>
      </c>
      <c r="W91" s="37">
        <f t="shared" si="22"/>
        <v>11.3</v>
      </c>
      <c r="X91" s="37">
        <f t="shared" si="22"/>
        <v>15.63</v>
      </c>
      <c r="Y91" s="37">
        <f t="shared" si="22"/>
        <v>10.1</v>
      </c>
      <c r="Z91" s="37">
        <f t="shared" si="22"/>
        <v>4.25</v>
      </c>
      <c r="AA91" s="37">
        <f t="shared" si="22"/>
        <v>8.14</v>
      </c>
      <c r="AB91" s="39">
        <f t="shared" si="22"/>
        <v>4.6100000000000003</v>
      </c>
    </row>
    <row r="92" spans="1:28" ht="15.75" x14ac:dyDescent="0.25">
      <c r="A92" s="23"/>
      <c r="B92" s="32">
        <v>46100</v>
      </c>
      <c r="C92" s="35">
        <f t="shared" si="2"/>
        <v>80.289999999999992</v>
      </c>
      <c r="D92" s="36">
        <f t="shared" si="3"/>
        <v>0</v>
      </c>
      <c r="E92" s="37">
        <f t="shared" si="5"/>
        <v>2.5099999999999998</v>
      </c>
      <c r="F92" s="37">
        <f t="shared" ref="F92:AB92" si="23">F22+ABS(F57)</f>
        <v>3</v>
      </c>
      <c r="G92" s="37">
        <f t="shared" si="23"/>
        <v>0.27</v>
      </c>
      <c r="H92" s="37">
        <f t="shared" si="23"/>
        <v>0.67</v>
      </c>
      <c r="I92" s="37">
        <f t="shared" si="23"/>
        <v>2.15</v>
      </c>
      <c r="J92" s="37">
        <f t="shared" si="23"/>
        <v>0.79</v>
      </c>
      <c r="K92" s="37">
        <f t="shared" si="23"/>
        <v>0.7</v>
      </c>
      <c r="L92" s="37">
        <f t="shared" si="23"/>
        <v>3</v>
      </c>
      <c r="M92" s="37">
        <f t="shared" si="23"/>
        <v>1.25</v>
      </c>
      <c r="N92" s="37">
        <f t="shared" si="23"/>
        <v>3</v>
      </c>
      <c r="O92" s="37">
        <f t="shared" si="23"/>
        <v>0</v>
      </c>
      <c r="P92" s="37">
        <f t="shared" si="23"/>
        <v>0</v>
      </c>
      <c r="Q92" s="37">
        <f t="shared" si="23"/>
        <v>0</v>
      </c>
      <c r="R92" s="37">
        <f t="shared" si="23"/>
        <v>0</v>
      </c>
      <c r="S92" s="37">
        <f t="shared" si="23"/>
        <v>3</v>
      </c>
      <c r="T92" s="37">
        <f t="shared" si="23"/>
        <v>1.1100000000000001</v>
      </c>
      <c r="U92" s="37">
        <f t="shared" si="23"/>
        <v>10.91</v>
      </c>
      <c r="V92" s="37">
        <f t="shared" si="23"/>
        <v>11.43</v>
      </c>
      <c r="W92" s="37">
        <f t="shared" si="23"/>
        <v>1.01</v>
      </c>
      <c r="X92" s="37">
        <f t="shared" si="23"/>
        <v>13.32</v>
      </c>
      <c r="Y92" s="37">
        <f t="shared" si="23"/>
        <v>3.93</v>
      </c>
      <c r="Z92" s="37">
        <f t="shared" si="23"/>
        <v>4.4000000000000004</v>
      </c>
      <c r="AA92" s="37">
        <f t="shared" si="23"/>
        <v>4.43</v>
      </c>
      <c r="AB92" s="39">
        <f t="shared" si="23"/>
        <v>9.41</v>
      </c>
    </row>
    <row r="93" spans="1:28" ht="15.75" x14ac:dyDescent="0.25">
      <c r="A93" s="23"/>
      <c r="B93" s="32">
        <v>46101</v>
      </c>
      <c r="C93" s="35">
        <f t="shared" si="2"/>
        <v>113.05</v>
      </c>
      <c r="D93" s="36">
        <f t="shared" si="3"/>
        <v>0</v>
      </c>
      <c r="E93" s="37">
        <f t="shared" si="5"/>
        <v>12.28</v>
      </c>
      <c r="F93" s="37">
        <f t="shared" ref="F93:AB93" si="24">F23+ABS(F58)</f>
        <v>6.82</v>
      </c>
      <c r="G93" s="37">
        <f t="shared" si="24"/>
        <v>3</v>
      </c>
      <c r="H93" s="37">
        <f t="shared" si="24"/>
        <v>2.21</v>
      </c>
      <c r="I93" s="37">
        <f t="shared" si="24"/>
        <v>1.55</v>
      </c>
      <c r="J93" s="37">
        <f t="shared" si="24"/>
        <v>12.66</v>
      </c>
      <c r="K93" s="37">
        <f t="shared" si="24"/>
        <v>1.9</v>
      </c>
      <c r="L93" s="37">
        <f t="shared" si="24"/>
        <v>1.1200000000000001</v>
      </c>
      <c r="M93" s="37">
        <f t="shared" si="24"/>
        <v>1.0900000000000001</v>
      </c>
      <c r="N93" s="37">
        <f t="shared" si="24"/>
        <v>0</v>
      </c>
      <c r="O93" s="37">
        <f t="shared" si="24"/>
        <v>0</v>
      </c>
      <c r="P93" s="37">
        <f t="shared" si="24"/>
        <v>0</v>
      </c>
      <c r="Q93" s="37">
        <f t="shared" si="24"/>
        <v>0</v>
      </c>
      <c r="R93" s="37">
        <f t="shared" si="24"/>
        <v>0</v>
      </c>
      <c r="S93" s="37">
        <f t="shared" si="24"/>
        <v>3</v>
      </c>
      <c r="T93" s="37">
        <f t="shared" si="24"/>
        <v>14.34</v>
      </c>
      <c r="U93" s="37">
        <f t="shared" si="24"/>
        <v>4.8099999999999996</v>
      </c>
      <c r="V93" s="37">
        <f t="shared" si="24"/>
        <v>7.27</v>
      </c>
      <c r="W93" s="37">
        <f t="shared" si="24"/>
        <v>11.24</v>
      </c>
      <c r="X93" s="37">
        <f t="shared" si="24"/>
        <v>8.89</v>
      </c>
      <c r="Y93" s="37">
        <f t="shared" si="24"/>
        <v>14.16</v>
      </c>
      <c r="Z93" s="37">
        <f t="shared" si="24"/>
        <v>3.6199999999999997</v>
      </c>
      <c r="AA93" s="37">
        <f t="shared" si="24"/>
        <v>1.1499999999999999</v>
      </c>
      <c r="AB93" s="39">
        <f t="shared" si="24"/>
        <v>1.94</v>
      </c>
    </row>
    <row r="94" spans="1:28" ht="15.75" x14ac:dyDescent="0.25">
      <c r="A94" s="23"/>
      <c r="B94" s="32">
        <v>46102</v>
      </c>
      <c r="C94" s="35">
        <f t="shared" si="2"/>
        <v>88.02000000000001</v>
      </c>
      <c r="D94" s="36">
        <f t="shared" si="3"/>
        <v>0</v>
      </c>
      <c r="E94" s="37">
        <f t="shared" si="5"/>
        <v>0.63</v>
      </c>
      <c r="F94" s="37">
        <f t="shared" ref="F94:AB94" si="25">F24+ABS(F59)</f>
        <v>2.33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3</v>
      </c>
      <c r="M94" s="37">
        <f t="shared" si="25"/>
        <v>1.73</v>
      </c>
      <c r="N94" s="37">
        <f t="shared" si="25"/>
        <v>2.58</v>
      </c>
      <c r="O94" s="37">
        <f t="shared" si="25"/>
        <v>3</v>
      </c>
      <c r="P94" s="37">
        <f t="shared" si="25"/>
        <v>0</v>
      </c>
      <c r="Q94" s="37">
        <f t="shared" si="25"/>
        <v>0</v>
      </c>
      <c r="R94" s="37">
        <f t="shared" si="25"/>
        <v>3</v>
      </c>
      <c r="S94" s="37">
        <f t="shared" si="25"/>
        <v>2.65</v>
      </c>
      <c r="T94" s="37">
        <f t="shared" si="25"/>
        <v>1.29</v>
      </c>
      <c r="U94" s="37">
        <f t="shared" si="25"/>
        <v>8.7799999999999994</v>
      </c>
      <c r="V94" s="37">
        <f t="shared" si="25"/>
        <v>11.62</v>
      </c>
      <c r="W94" s="37">
        <f t="shared" si="25"/>
        <v>11.55</v>
      </c>
      <c r="X94" s="37">
        <f t="shared" si="25"/>
        <v>11.34</v>
      </c>
      <c r="Y94" s="37">
        <f t="shared" si="25"/>
        <v>2.15</v>
      </c>
      <c r="Z94" s="37">
        <f t="shared" si="25"/>
        <v>2.15</v>
      </c>
      <c r="AA94" s="37">
        <f t="shared" si="25"/>
        <v>11.64</v>
      </c>
      <c r="AB94" s="39">
        <f t="shared" si="25"/>
        <v>8.58</v>
      </c>
    </row>
    <row r="95" spans="1:28" ht="15.75" x14ac:dyDescent="0.25">
      <c r="A95" s="23"/>
      <c r="B95" s="32">
        <v>46103</v>
      </c>
      <c r="C95" s="35">
        <f t="shared" si="2"/>
        <v>110.98999999999998</v>
      </c>
      <c r="D95" s="36">
        <f t="shared" si="3"/>
        <v>0</v>
      </c>
      <c r="E95" s="37">
        <f t="shared" si="5"/>
        <v>0.52</v>
      </c>
      <c r="F95" s="37">
        <f t="shared" ref="F95:AB95" si="26">F25+ABS(F60)</f>
        <v>1.61</v>
      </c>
      <c r="G95" s="37">
        <f t="shared" si="26"/>
        <v>0.33</v>
      </c>
      <c r="H95" s="37">
        <f t="shared" si="26"/>
        <v>2.62</v>
      </c>
      <c r="I95" s="37">
        <f t="shared" si="26"/>
        <v>3</v>
      </c>
      <c r="J95" s="37">
        <f t="shared" si="26"/>
        <v>2.9</v>
      </c>
      <c r="K95" s="37">
        <f t="shared" si="26"/>
        <v>2.64</v>
      </c>
      <c r="L95" s="37">
        <f t="shared" si="26"/>
        <v>3</v>
      </c>
      <c r="M95" s="37">
        <f t="shared" si="26"/>
        <v>3</v>
      </c>
      <c r="N95" s="37">
        <f t="shared" si="26"/>
        <v>3</v>
      </c>
      <c r="O95" s="37">
        <f t="shared" si="26"/>
        <v>3</v>
      </c>
      <c r="P95" s="37">
        <f t="shared" si="26"/>
        <v>0.36</v>
      </c>
      <c r="Q95" s="37">
        <f t="shared" si="26"/>
        <v>3</v>
      </c>
      <c r="R95" s="37">
        <f t="shared" si="26"/>
        <v>2.59</v>
      </c>
      <c r="S95" s="37">
        <f t="shared" si="26"/>
        <v>0.01</v>
      </c>
      <c r="T95" s="37">
        <f t="shared" si="26"/>
        <v>3</v>
      </c>
      <c r="U95" s="37">
        <f t="shared" si="26"/>
        <v>2.29</v>
      </c>
      <c r="V95" s="37">
        <f t="shared" si="26"/>
        <v>11.32</v>
      </c>
      <c r="W95" s="37">
        <f t="shared" si="26"/>
        <v>11.83</v>
      </c>
      <c r="X95" s="37">
        <f t="shared" si="26"/>
        <v>11.89</v>
      </c>
      <c r="Y95" s="37">
        <f t="shared" si="26"/>
        <v>12.04</v>
      </c>
      <c r="Z95" s="37">
        <f t="shared" si="26"/>
        <v>11.39</v>
      </c>
      <c r="AA95" s="37">
        <f t="shared" si="26"/>
        <v>4.49</v>
      </c>
      <c r="AB95" s="39">
        <f t="shared" si="26"/>
        <v>11.16</v>
      </c>
    </row>
    <row r="96" spans="1:28" ht="15.75" x14ac:dyDescent="0.25">
      <c r="A96" s="23"/>
      <c r="B96" s="32">
        <v>46104</v>
      </c>
      <c r="C96" s="35">
        <f t="shared" si="2"/>
        <v>134.19999999999999</v>
      </c>
      <c r="D96" s="36">
        <f t="shared" si="3"/>
        <v>0</v>
      </c>
      <c r="E96" s="37">
        <f t="shared" si="5"/>
        <v>0.37</v>
      </c>
      <c r="F96" s="37">
        <f t="shared" ref="F96:AB96" si="27">F26+ABS(F61)</f>
        <v>1.34</v>
      </c>
      <c r="G96" s="37">
        <f t="shared" si="27"/>
        <v>3</v>
      </c>
      <c r="H96" s="37">
        <f t="shared" si="27"/>
        <v>1.66</v>
      </c>
      <c r="I96" s="37">
        <f t="shared" si="27"/>
        <v>0.01</v>
      </c>
      <c r="J96" s="37">
        <f t="shared" si="27"/>
        <v>0.97</v>
      </c>
      <c r="K96" s="37">
        <f t="shared" si="27"/>
        <v>8.92</v>
      </c>
      <c r="L96" s="37">
        <f t="shared" si="27"/>
        <v>11.94</v>
      </c>
      <c r="M96" s="37">
        <f t="shared" si="27"/>
        <v>3.79</v>
      </c>
      <c r="N96" s="37">
        <f t="shared" si="27"/>
        <v>2.93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12.33</v>
      </c>
      <c r="S96" s="37">
        <f t="shared" si="27"/>
        <v>12.51</v>
      </c>
      <c r="T96" s="37">
        <f t="shared" si="27"/>
        <v>3.13</v>
      </c>
      <c r="U96" s="37">
        <f t="shared" si="27"/>
        <v>15.3</v>
      </c>
      <c r="V96" s="37">
        <f t="shared" si="27"/>
        <v>6.31</v>
      </c>
      <c r="W96" s="37">
        <f t="shared" si="27"/>
        <v>15.55</v>
      </c>
      <c r="X96" s="37">
        <f t="shared" si="27"/>
        <v>11.4</v>
      </c>
      <c r="Y96" s="37">
        <f t="shared" si="27"/>
        <v>11.89</v>
      </c>
      <c r="Z96" s="37">
        <f t="shared" si="27"/>
        <v>5.0599999999999996</v>
      </c>
      <c r="AA96" s="37">
        <f t="shared" si="27"/>
        <v>3.42</v>
      </c>
      <c r="AB96" s="39">
        <f t="shared" si="27"/>
        <v>2.37</v>
      </c>
    </row>
    <row r="97" spans="1:28" ht="15.75" x14ac:dyDescent="0.25">
      <c r="A97" s="23"/>
      <c r="B97" s="32">
        <v>46105</v>
      </c>
      <c r="C97" s="35">
        <f t="shared" si="2"/>
        <v>150.69999999999999</v>
      </c>
      <c r="D97" s="36">
        <f t="shared" si="3"/>
        <v>0</v>
      </c>
      <c r="E97" s="37">
        <f t="shared" si="5"/>
        <v>14.52</v>
      </c>
      <c r="F97" s="37">
        <f t="shared" ref="F97:AB97" si="28">F27+ABS(F62)</f>
        <v>6.4</v>
      </c>
      <c r="G97" s="37">
        <f t="shared" si="28"/>
        <v>2.0299999999999998</v>
      </c>
      <c r="H97" s="37">
        <f t="shared" si="28"/>
        <v>1.94</v>
      </c>
      <c r="I97" s="37">
        <f t="shared" si="28"/>
        <v>2.97</v>
      </c>
      <c r="J97" s="37">
        <f t="shared" si="28"/>
        <v>2.86</v>
      </c>
      <c r="K97" s="37">
        <f t="shared" si="28"/>
        <v>8.36</v>
      </c>
      <c r="L97" s="37">
        <f t="shared" si="28"/>
        <v>13.16</v>
      </c>
      <c r="M97" s="37">
        <f t="shared" si="28"/>
        <v>3</v>
      </c>
      <c r="N97" s="37">
        <f t="shared" si="28"/>
        <v>3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0</v>
      </c>
      <c r="S97" s="37">
        <f t="shared" si="28"/>
        <v>0.16</v>
      </c>
      <c r="T97" s="37">
        <f t="shared" si="28"/>
        <v>10.7</v>
      </c>
      <c r="U97" s="37">
        <f t="shared" si="28"/>
        <v>8.58</v>
      </c>
      <c r="V97" s="37">
        <f t="shared" si="28"/>
        <v>11.5</v>
      </c>
      <c r="W97" s="37">
        <f t="shared" si="28"/>
        <v>11.57</v>
      </c>
      <c r="X97" s="37">
        <f t="shared" si="28"/>
        <v>14.49</v>
      </c>
      <c r="Y97" s="37">
        <f t="shared" si="28"/>
        <v>11.88</v>
      </c>
      <c r="Z97" s="37">
        <f t="shared" si="28"/>
        <v>9.6999999999999993</v>
      </c>
      <c r="AA97" s="37">
        <f t="shared" si="28"/>
        <v>12.16</v>
      </c>
      <c r="AB97" s="39">
        <f t="shared" si="28"/>
        <v>1.72</v>
      </c>
    </row>
    <row r="98" spans="1:28" ht="15.75" x14ac:dyDescent="0.25">
      <c r="A98" s="23"/>
      <c r="B98" s="32">
        <v>46106</v>
      </c>
      <c r="C98" s="35">
        <f t="shared" si="2"/>
        <v>96.789999999999992</v>
      </c>
      <c r="D98" s="36">
        <f t="shared" si="3"/>
        <v>0</v>
      </c>
      <c r="E98" s="37">
        <f t="shared" si="5"/>
        <v>16.09</v>
      </c>
      <c r="F98" s="37">
        <f t="shared" ref="F98:AB98" si="29">F28+ABS(F63)</f>
        <v>12.36</v>
      </c>
      <c r="G98" s="37">
        <f t="shared" si="29"/>
        <v>0.88</v>
      </c>
      <c r="H98" s="37">
        <f t="shared" si="29"/>
        <v>1.59</v>
      </c>
      <c r="I98" s="37">
        <f t="shared" si="29"/>
        <v>1.65</v>
      </c>
      <c r="J98" s="37">
        <f t="shared" si="29"/>
        <v>0.14000000000000001</v>
      </c>
      <c r="K98" s="37">
        <f t="shared" si="29"/>
        <v>0.34</v>
      </c>
      <c r="L98" s="37">
        <f t="shared" si="29"/>
        <v>0.21</v>
      </c>
      <c r="M98" s="37">
        <f t="shared" si="29"/>
        <v>1.75</v>
      </c>
      <c r="N98" s="37">
        <f t="shared" si="29"/>
        <v>0</v>
      </c>
      <c r="O98" s="37">
        <f t="shared" si="29"/>
        <v>0</v>
      </c>
      <c r="P98" s="37">
        <f t="shared" si="29"/>
        <v>0</v>
      </c>
      <c r="Q98" s="37">
        <f t="shared" si="29"/>
        <v>0</v>
      </c>
      <c r="R98" s="37">
        <f t="shared" si="29"/>
        <v>0</v>
      </c>
      <c r="S98" s="37">
        <f t="shared" si="29"/>
        <v>0.62</v>
      </c>
      <c r="T98" s="37">
        <f t="shared" si="29"/>
        <v>2.93</v>
      </c>
      <c r="U98" s="37">
        <f t="shared" si="29"/>
        <v>2.4900000000000002</v>
      </c>
      <c r="V98" s="37">
        <f t="shared" si="29"/>
        <v>3.77</v>
      </c>
      <c r="W98" s="37">
        <f t="shared" si="29"/>
        <v>5.15</v>
      </c>
      <c r="X98" s="37">
        <f t="shared" si="29"/>
        <v>7.54</v>
      </c>
      <c r="Y98" s="37">
        <f t="shared" si="29"/>
        <v>6.1</v>
      </c>
      <c r="Z98" s="37">
        <f t="shared" si="29"/>
        <v>10.92</v>
      </c>
      <c r="AA98" s="37">
        <f t="shared" si="29"/>
        <v>11.79</v>
      </c>
      <c r="AB98" s="39">
        <f t="shared" si="29"/>
        <v>10.47</v>
      </c>
    </row>
    <row r="99" spans="1:28" ht="15.75" x14ac:dyDescent="0.25">
      <c r="A99" s="23"/>
      <c r="B99" s="32">
        <v>46107</v>
      </c>
      <c r="C99" s="35">
        <f t="shared" si="2"/>
        <v>127.40999999999998</v>
      </c>
      <c r="D99" s="36">
        <f t="shared" si="3"/>
        <v>0</v>
      </c>
      <c r="E99" s="37">
        <f t="shared" si="5"/>
        <v>2.2799999999999998</v>
      </c>
      <c r="F99" s="37">
        <f t="shared" ref="F99:AB99" si="30">F29+ABS(F64)</f>
        <v>7.97</v>
      </c>
      <c r="G99" s="37">
        <f t="shared" si="30"/>
        <v>1.32</v>
      </c>
      <c r="H99" s="37">
        <f t="shared" si="30"/>
        <v>0.75</v>
      </c>
      <c r="I99" s="37">
        <f t="shared" si="30"/>
        <v>1.59</v>
      </c>
      <c r="J99" s="37">
        <f t="shared" si="30"/>
        <v>6.42</v>
      </c>
      <c r="K99" s="37">
        <f t="shared" si="30"/>
        <v>4.75</v>
      </c>
      <c r="L99" s="37">
        <f t="shared" si="30"/>
        <v>1.79</v>
      </c>
      <c r="M99" s="37">
        <f t="shared" si="30"/>
        <v>0</v>
      </c>
      <c r="N99" s="37">
        <f t="shared" si="30"/>
        <v>0</v>
      </c>
      <c r="O99" s="37">
        <f t="shared" si="30"/>
        <v>0</v>
      </c>
      <c r="P99" s="37">
        <f t="shared" si="30"/>
        <v>0</v>
      </c>
      <c r="Q99" s="37">
        <f t="shared" si="30"/>
        <v>0</v>
      </c>
      <c r="R99" s="37">
        <f t="shared" si="30"/>
        <v>0</v>
      </c>
      <c r="S99" s="37">
        <f t="shared" si="30"/>
        <v>13.01</v>
      </c>
      <c r="T99" s="37">
        <f t="shared" si="30"/>
        <v>10.79</v>
      </c>
      <c r="U99" s="37">
        <f t="shared" si="30"/>
        <v>11.7</v>
      </c>
      <c r="V99" s="37">
        <f t="shared" si="30"/>
        <v>7.69</v>
      </c>
      <c r="W99" s="37">
        <f t="shared" si="30"/>
        <v>11.13</v>
      </c>
      <c r="X99" s="37">
        <f t="shared" si="30"/>
        <v>5.03</v>
      </c>
      <c r="Y99" s="37">
        <f t="shared" si="30"/>
        <v>15.17</v>
      </c>
      <c r="Z99" s="37">
        <f t="shared" si="30"/>
        <v>7.51</v>
      </c>
      <c r="AA99" s="37">
        <f t="shared" si="30"/>
        <v>10.99</v>
      </c>
      <c r="AB99" s="39">
        <f t="shared" si="30"/>
        <v>7.52</v>
      </c>
    </row>
    <row r="100" spans="1:28" ht="15.75" x14ac:dyDescent="0.25">
      <c r="A100" s="23"/>
      <c r="B100" s="32">
        <v>46108</v>
      </c>
      <c r="C100" s="35">
        <f t="shared" si="2"/>
        <v>100.97</v>
      </c>
      <c r="D100" s="36">
        <f t="shared" si="3"/>
        <v>0</v>
      </c>
      <c r="E100" s="37">
        <f t="shared" si="5"/>
        <v>1.94</v>
      </c>
      <c r="F100" s="37">
        <f t="shared" ref="F100:AB100" si="31">F30+ABS(F65)</f>
        <v>3</v>
      </c>
      <c r="G100" s="37">
        <f t="shared" si="31"/>
        <v>3</v>
      </c>
      <c r="H100" s="37">
        <f t="shared" si="31"/>
        <v>0.02</v>
      </c>
      <c r="I100" s="37">
        <f t="shared" si="31"/>
        <v>2.94</v>
      </c>
      <c r="J100" s="37">
        <f t="shared" si="31"/>
        <v>2.98</v>
      </c>
      <c r="K100" s="37">
        <f t="shared" si="31"/>
        <v>3</v>
      </c>
      <c r="L100" s="37">
        <f t="shared" si="31"/>
        <v>2.2000000000000002</v>
      </c>
      <c r="M100" s="37">
        <f t="shared" si="31"/>
        <v>2.5299999999999998</v>
      </c>
      <c r="N100" s="37">
        <f t="shared" si="31"/>
        <v>2.58</v>
      </c>
      <c r="O100" s="37">
        <f t="shared" si="31"/>
        <v>3</v>
      </c>
      <c r="P100" s="37">
        <f t="shared" si="31"/>
        <v>0</v>
      </c>
      <c r="Q100" s="37">
        <f t="shared" si="31"/>
        <v>0</v>
      </c>
      <c r="R100" s="37">
        <f t="shared" si="31"/>
        <v>0</v>
      </c>
      <c r="S100" s="37">
        <f t="shared" si="31"/>
        <v>2.09</v>
      </c>
      <c r="T100" s="37">
        <f t="shared" si="31"/>
        <v>10.88</v>
      </c>
      <c r="U100" s="37">
        <f t="shared" si="31"/>
        <v>11.82</v>
      </c>
      <c r="V100" s="37">
        <f t="shared" si="31"/>
        <v>1.51</v>
      </c>
      <c r="W100" s="37">
        <f t="shared" si="31"/>
        <v>15.03</v>
      </c>
      <c r="X100" s="37">
        <f t="shared" si="31"/>
        <v>2.09</v>
      </c>
      <c r="Y100" s="37">
        <f t="shared" si="31"/>
        <v>7.65</v>
      </c>
      <c r="Z100" s="37">
        <f t="shared" si="31"/>
        <v>1.35</v>
      </c>
      <c r="AA100" s="37">
        <f t="shared" si="31"/>
        <v>14.39</v>
      </c>
      <c r="AB100" s="39">
        <f t="shared" si="31"/>
        <v>6.97</v>
      </c>
    </row>
    <row r="101" spans="1:28" ht="15.75" x14ac:dyDescent="0.25">
      <c r="A101" s="23"/>
      <c r="B101" s="32">
        <v>46109</v>
      </c>
      <c r="C101" s="35">
        <f t="shared" si="2"/>
        <v>114.55</v>
      </c>
      <c r="D101" s="36">
        <f t="shared" si="3"/>
        <v>0</v>
      </c>
      <c r="E101" s="37">
        <f t="shared" si="5"/>
        <v>15.22</v>
      </c>
      <c r="F101" s="37">
        <f t="shared" ref="F101:AB101" si="32">F31+ABS(F66)</f>
        <v>2.56</v>
      </c>
      <c r="G101" s="37">
        <f t="shared" si="32"/>
        <v>2.27</v>
      </c>
      <c r="H101" s="37">
        <f t="shared" si="32"/>
        <v>2.09</v>
      </c>
      <c r="I101" s="37">
        <f t="shared" si="32"/>
        <v>1.96</v>
      </c>
      <c r="J101" s="37">
        <f t="shared" si="32"/>
        <v>2.31</v>
      </c>
      <c r="K101" s="37">
        <f t="shared" si="32"/>
        <v>1.7</v>
      </c>
      <c r="L101" s="37">
        <f t="shared" si="32"/>
        <v>1.44</v>
      </c>
      <c r="M101" s="37">
        <f t="shared" si="32"/>
        <v>2.48</v>
      </c>
      <c r="N101" s="37">
        <f t="shared" si="32"/>
        <v>3</v>
      </c>
      <c r="O101" s="37">
        <f t="shared" si="32"/>
        <v>3</v>
      </c>
      <c r="P101" s="37">
        <f t="shared" si="32"/>
        <v>2.98</v>
      </c>
      <c r="Q101" s="37">
        <f t="shared" si="32"/>
        <v>3</v>
      </c>
      <c r="R101" s="37">
        <f t="shared" si="32"/>
        <v>2.94</v>
      </c>
      <c r="S101" s="37">
        <f t="shared" si="32"/>
        <v>2.91</v>
      </c>
      <c r="T101" s="37">
        <f t="shared" si="32"/>
        <v>12.05</v>
      </c>
      <c r="U101" s="37">
        <f t="shared" si="32"/>
        <v>5.54</v>
      </c>
      <c r="V101" s="37">
        <f t="shared" si="32"/>
        <v>10.68</v>
      </c>
      <c r="W101" s="37">
        <f t="shared" si="32"/>
        <v>6.5</v>
      </c>
      <c r="X101" s="37">
        <f t="shared" si="32"/>
        <v>0.68</v>
      </c>
      <c r="Y101" s="37">
        <f t="shared" si="32"/>
        <v>2.83</v>
      </c>
      <c r="Z101" s="37">
        <f t="shared" si="32"/>
        <v>6.08</v>
      </c>
      <c r="AA101" s="37">
        <f t="shared" si="32"/>
        <v>12.27</v>
      </c>
      <c r="AB101" s="39">
        <f t="shared" si="32"/>
        <v>8.06</v>
      </c>
    </row>
    <row r="102" spans="1:28" ht="15.75" x14ac:dyDescent="0.25">
      <c r="A102" s="23"/>
      <c r="B102" s="32">
        <v>46110</v>
      </c>
      <c r="C102" s="35">
        <f t="shared" si="2"/>
        <v>130.33000000000001</v>
      </c>
      <c r="D102" s="36">
        <f t="shared" si="3"/>
        <v>0</v>
      </c>
      <c r="E102" s="37">
        <f t="shared" si="5"/>
        <v>0.41</v>
      </c>
      <c r="F102" s="37">
        <f t="shared" ref="F102:AB102" si="33">F32+ABS(F67)</f>
        <v>7.0000000000000007E-2</v>
      </c>
      <c r="G102" s="37">
        <f t="shared" si="33"/>
        <v>0</v>
      </c>
      <c r="H102" s="37">
        <f t="shared" si="33"/>
        <v>2.82</v>
      </c>
      <c r="I102" s="37">
        <f t="shared" si="33"/>
        <v>0</v>
      </c>
      <c r="J102" s="37">
        <f t="shared" si="33"/>
        <v>0</v>
      </c>
      <c r="K102" s="37">
        <f t="shared" si="33"/>
        <v>2.4700000000000002</v>
      </c>
      <c r="L102" s="37">
        <f t="shared" si="33"/>
        <v>2.11</v>
      </c>
      <c r="M102" s="37">
        <f t="shared" si="33"/>
        <v>3</v>
      </c>
      <c r="N102" s="37">
        <f t="shared" si="33"/>
        <v>2.91</v>
      </c>
      <c r="O102" s="37">
        <f t="shared" si="33"/>
        <v>3</v>
      </c>
      <c r="P102" s="37">
        <f t="shared" si="33"/>
        <v>3</v>
      </c>
      <c r="Q102" s="37">
        <f t="shared" si="33"/>
        <v>2.66</v>
      </c>
      <c r="R102" s="37">
        <f t="shared" si="33"/>
        <v>3</v>
      </c>
      <c r="S102" s="37">
        <f t="shared" si="33"/>
        <v>3</v>
      </c>
      <c r="T102" s="37">
        <f t="shared" si="33"/>
        <v>3</v>
      </c>
      <c r="U102" s="37">
        <f t="shared" si="33"/>
        <v>12.18</v>
      </c>
      <c r="V102" s="37">
        <f t="shared" si="33"/>
        <v>12.4</v>
      </c>
      <c r="W102" s="37">
        <f t="shared" si="33"/>
        <v>6.41</v>
      </c>
      <c r="X102" s="37">
        <f t="shared" si="33"/>
        <v>9.18</v>
      </c>
      <c r="Y102" s="37">
        <f t="shared" si="33"/>
        <v>15.25</v>
      </c>
      <c r="Z102" s="37">
        <f t="shared" si="33"/>
        <v>15.67</v>
      </c>
      <c r="AA102" s="37">
        <f t="shared" si="33"/>
        <v>11.79</v>
      </c>
      <c r="AB102" s="39">
        <f t="shared" si="33"/>
        <v>16</v>
      </c>
    </row>
    <row r="103" spans="1:28" ht="15.75" x14ac:dyDescent="0.25">
      <c r="A103" s="23"/>
      <c r="B103" s="32">
        <v>46111</v>
      </c>
      <c r="C103" s="35">
        <f t="shared" si="2"/>
        <v>88.539999999999992</v>
      </c>
      <c r="D103" s="36">
        <f t="shared" si="3"/>
        <v>0</v>
      </c>
      <c r="E103" s="37">
        <f t="shared" si="5"/>
        <v>9.64</v>
      </c>
      <c r="F103" s="37">
        <f t="shared" ref="F103:AB103" si="34">F33+ABS(F68)</f>
        <v>1.68</v>
      </c>
      <c r="G103" s="37">
        <f t="shared" si="34"/>
        <v>0.64</v>
      </c>
      <c r="H103" s="37">
        <f t="shared" si="34"/>
        <v>2.0099999999999998</v>
      </c>
      <c r="I103" s="37">
        <f t="shared" si="34"/>
        <v>2.0499999999999998</v>
      </c>
      <c r="J103" s="37">
        <f t="shared" si="34"/>
        <v>2.04</v>
      </c>
      <c r="K103" s="37">
        <f t="shared" si="34"/>
        <v>2.75</v>
      </c>
      <c r="L103" s="37">
        <f t="shared" si="34"/>
        <v>5.67</v>
      </c>
      <c r="M103" s="37">
        <f t="shared" si="34"/>
        <v>1.82</v>
      </c>
      <c r="N103" s="37">
        <f t="shared" si="34"/>
        <v>0.85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3</v>
      </c>
      <c r="S103" s="37">
        <f t="shared" si="34"/>
        <v>2.96</v>
      </c>
      <c r="T103" s="37">
        <f t="shared" si="34"/>
        <v>2.96</v>
      </c>
      <c r="U103" s="37">
        <f t="shared" si="34"/>
        <v>2.91</v>
      </c>
      <c r="V103" s="37">
        <f t="shared" si="34"/>
        <v>2.72</v>
      </c>
      <c r="W103" s="37">
        <f t="shared" si="34"/>
        <v>3.05</v>
      </c>
      <c r="X103" s="37">
        <f t="shared" si="34"/>
        <v>11.15</v>
      </c>
      <c r="Y103" s="37">
        <f t="shared" si="34"/>
        <v>12.23</v>
      </c>
      <c r="Z103" s="37">
        <f t="shared" si="34"/>
        <v>2.68</v>
      </c>
      <c r="AA103" s="37">
        <f t="shared" si="34"/>
        <v>7.74</v>
      </c>
      <c r="AB103" s="39">
        <f t="shared" si="34"/>
        <v>7.99</v>
      </c>
    </row>
    <row r="104" spans="1:28" ht="15.75" x14ac:dyDescent="0.25">
      <c r="A104" s="23"/>
      <c r="B104" s="33">
        <v>46112</v>
      </c>
      <c r="C104" s="40">
        <f t="shared" si="2"/>
        <v>113.03999999999999</v>
      </c>
      <c r="D104" s="41">
        <f t="shared" si="3"/>
        <v>-49.980000000000004</v>
      </c>
      <c r="E104" s="42">
        <f>E34+E69</f>
        <v>-3.9</v>
      </c>
      <c r="F104" s="42">
        <f t="shared" ref="F104:AB104" si="35">F34+F69</f>
        <v>3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2.97</v>
      </c>
      <c r="K104" s="42">
        <f t="shared" si="35"/>
        <v>3.14</v>
      </c>
      <c r="L104" s="42">
        <f t="shared" si="35"/>
        <v>15.09</v>
      </c>
      <c r="M104" s="42">
        <f t="shared" si="35"/>
        <v>9.36</v>
      </c>
      <c r="N104" s="42">
        <f t="shared" si="35"/>
        <v>-10.99</v>
      </c>
      <c r="O104" s="42">
        <f>O34+O69</f>
        <v>3</v>
      </c>
      <c r="P104" s="42">
        <f t="shared" si="35"/>
        <v>2.97</v>
      </c>
      <c r="Q104" s="42">
        <f t="shared" si="35"/>
        <v>3</v>
      </c>
      <c r="R104" s="42">
        <f t="shared" si="35"/>
        <v>1.02</v>
      </c>
      <c r="S104" s="42">
        <f t="shared" si="35"/>
        <v>14.98</v>
      </c>
      <c r="T104" s="42">
        <f t="shared" si="35"/>
        <v>-8.32</v>
      </c>
      <c r="U104" s="42">
        <f t="shared" si="35"/>
        <v>8.7799999999999994</v>
      </c>
      <c r="V104" s="42">
        <f t="shared" si="35"/>
        <v>15.13</v>
      </c>
      <c r="W104" s="42">
        <f t="shared" si="35"/>
        <v>-11.4</v>
      </c>
      <c r="X104" s="42">
        <f t="shared" si="35"/>
        <v>-10.64</v>
      </c>
      <c r="Y104" s="42">
        <f t="shared" si="35"/>
        <v>15.08</v>
      </c>
      <c r="Z104" s="42">
        <f t="shared" si="35"/>
        <v>15.52</v>
      </c>
      <c r="AA104" s="42">
        <f t="shared" si="35"/>
        <v>-4.24</v>
      </c>
      <c r="AB104" s="43">
        <f t="shared" si="35"/>
        <v>-0.49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E2:AB2"/>
    <mergeCell ref="C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77" workbookViewId="0">
      <selection activeCell="E4" sqref="E4"/>
    </sheetView>
  </sheetViews>
  <sheetFormatPr defaultRowHeight="15" x14ac:dyDescent="0.25"/>
  <cols>
    <col min="1" max="1" width="5.7109375" customWidth="1"/>
    <col min="2" max="2" width="13.42578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63" t="s">
        <v>0</v>
      </c>
      <c r="C2" s="65" t="s">
        <v>36</v>
      </c>
      <c r="D2" s="66"/>
      <c r="E2" s="59" t="s">
        <v>40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</row>
    <row r="3" spans="1:28" ht="16.5" thickTop="1" thickBot="1" x14ac:dyDescent="0.3">
      <c r="A3" s="23"/>
      <c r="B3" s="64"/>
      <c r="C3" s="67"/>
      <c r="D3" s="68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46082</v>
      </c>
      <c r="C4" s="61">
        <f t="shared" ref="C4:C34" si="0">SUM(E4:AB4)</f>
        <v>259.53333333</v>
      </c>
      <c r="D4" s="62"/>
      <c r="E4" s="29">
        <v>47.3</v>
      </c>
      <c r="F4" s="30">
        <v>58.9</v>
      </c>
      <c r="G4" s="30">
        <v>40</v>
      </c>
      <c r="H4" s="30">
        <v>40</v>
      </c>
      <c r="I4" s="30">
        <v>40</v>
      </c>
      <c r="J4" s="30">
        <v>33.333333330000002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46083</v>
      </c>
      <c r="C5" s="61">
        <f t="shared" si="0"/>
        <v>23.4</v>
      </c>
      <c r="D5" s="62"/>
      <c r="E5" s="29">
        <v>0</v>
      </c>
      <c r="F5" s="30">
        <v>0</v>
      </c>
      <c r="G5" s="30">
        <v>23.4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46084</v>
      </c>
      <c r="C6" s="61">
        <f t="shared" si="0"/>
        <v>0</v>
      </c>
      <c r="D6" s="62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46085</v>
      </c>
      <c r="C7" s="61">
        <f t="shared" si="0"/>
        <v>350.46666667</v>
      </c>
      <c r="D7" s="62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18.56666667</v>
      </c>
      <c r="R7" s="30">
        <v>108.73333332999999</v>
      </c>
      <c r="S7" s="30">
        <v>120</v>
      </c>
      <c r="T7" s="30">
        <v>72.666666669999998</v>
      </c>
      <c r="U7" s="30">
        <v>30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0.5</v>
      </c>
      <c r="AB7" s="31">
        <v>0</v>
      </c>
    </row>
    <row r="8" spans="1:28" ht="15.75" x14ac:dyDescent="0.25">
      <c r="A8" s="23"/>
      <c r="B8" s="32">
        <v>46086</v>
      </c>
      <c r="C8" s="61">
        <f t="shared" si="0"/>
        <v>263.86666665999996</v>
      </c>
      <c r="D8" s="62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9.3333333300000003</v>
      </c>
      <c r="Q8" s="30">
        <v>40</v>
      </c>
      <c r="R8" s="30">
        <v>80.166666669999998</v>
      </c>
      <c r="S8" s="30">
        <v>94.133333329999999</v>
      </c>
      <c r="T8" s="30">
        <v>0</v>
      </c>
      <c r="U8" s="30">
        <v>0</v>
      </c>
      <c r="V8" s="30">
        <v>0</v>
      </c>
      <c r="W8" s="30">
        <v>0</v>
      </c>
      <c r="X8" s="30">
        <v>0.28333332999999999</v>
      </c>
      <c r="Y8" s="30">
        <v>1</v>
      </c>
      <c r="Z8" s="30">
        <v>0.2</v>
      </c>
      <c r="AA8" s="30">
        <v>0.61666666999999997</v>
      </c>
      <c r="AB8" s="31">
        <v>38.133333329999999</v>
      </c>
    </row>
    <row r="9" spans="1:28" ht="15.75" x14ac:dyDescent="0.25">
      <c r="A9" s="23"/>
      <c r="B9" s="32">
        <v>46087</v>
      </c>
      <c r="C9" s="61">
        <f t="shared" si="0"/>
        <v>79.533333330000005</v>
      </c>
      <c r="D9" s="62"/>
      <c r="E9" s="29">
        <v>18</v>
      </c>
      <c r="F9" s="30">
        <v>17.100000000000001</v>
      </c>
      <c r="G9" s="30">
        <v>16.883333329999999</v>
      </c>
      <c r="H9" s="30">
        <v>0</v>
      </c>
      <c r="I9" s="30">
        <v>0</v>
      </c>
      <c r="J9" s="30">
        <v>0</v>
      </c>
      <c r="K9" s="30">
        <v>0</v>
      </c>
      <c r="L9" s="30">
        <v>27.55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46088</v>
      </c>
      <c r="C10" s="61">
        <f t="shared" si="0"/>
        <v>0</v>
      </c>
      <c r="D10" s="62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46089</v>
      </c>
      <c r="C11" s="61">
        <f t="shared" si="0"/>
        <v>2.6166666700000003</v>
      </c>
      <c r="D11" s="62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2.2000000000000002</v>
      </c>
      <c r="V11" s="30">
        <v>0</v>
      </c>
      <c r="W11" s="30">
        <v>0</v>
      </c>
      <c r="X11" s="30">
        <v>0</v>
      </c>
      <c r="Y11" s="30">
        <v>0.41666667000000002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46090</v>
      </c>
      <c r="C12" s="61">
        <f t="shared" si="0"/>
        <v>0</v>
      </c>
      <c r="D12" s="62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46091</v>
      </c>
      <c r="C13" s="61">
        <f t="shared" si="0"/>
        <v>10.733333330000001</v>
      </c>
      <c r="D13" s="62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10.733333330000001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46092</v>
      </c>
      <c r="C14" s="61">
        <f t="shared" si="0"/>
        <v>29.8</v>
      </c>
      <c r="D14" s="62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29.8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46093</v>
      </c>
      <c r="C15" s="61">
        <f t="shared" si="0"/>
        <v>0</v>
      </c>
      <c r="D15" s="62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46094</v>
      </c>
      <c r="C16" s="61">
        <f t="shared" si="0"/>
        <v>0</v>
      </c>
      <c r="D16" s="62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46095</v>
      </c>
      <c r="C17" s="61">
        <f t="shared" si="0"/>
        <v>6.93333333</v>
      </c>
      <c r="D17" s="62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6.93333333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46096</v>
      </c>
      <c r="C18" s="61">
        <f t="shared" si="0"/>
        <v>0</v>
      </c>
      <c r="D18" s="62"/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46097</v>
      </c>
      <c r="C19" s="61">
        <f t="shared" si="0"/>
        <v>58.533333329999998</v>
      </c>
      <c r="D19" s="62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32.75</v>
      </c>
      <c r="N19" s="30">
        <v>17.55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8.2333333300000007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46098</v>
      </c>
      <c r="C20" s="61">
        <f t="shared" si="0"/>
        <v>0</v>
      </c>
      <c r="D20" s="62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46099</v>
      </c>
      <c r="C21" s="61">
        <f t="shared" si="0"/>
        <v>735.99999999999989</v>
      </c>
      <c r="D21" s="62"/>
      <c r="E21" s="29">
        <v>4.6666666699999997</v>
      </c>
      <c r="F21" s="30">
        <v>7.3333333300000003</v>
      </c>
      <c r="G21" s="30">
        <v>5.2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41.8</v>
      </c>
      <c r="N21" s="30">
        <v>71.833333330000002</v>
      </c>
      <c r="O21" s="30">
        <v>91.133333329999999</v>
      </c>
      <c r="P21" s="30">
        <v>120</v>
      </c>
      <c r="Q21" s="30">
        <v>51.666666669999998</v>
      </c>
      <c r="R21" s="30">
        <v>0</v>
      </c>
      <c r="S21" s="30">
        <v>94</v>
      </c>
      <c r="T21" s="30">
        <v>96</v>
      </c>
      <c r="U21" s="30">
        <v>38</v>
      </c>
      <c r="V21" s="30">
        <v>15.4</v>
      </c>
      <c r="W21" s="30">
        <v>13</v>
      </c>
      <c r="X21" s="30">
        <v>18.5</v>
      </c>
      <c r="Y21" s="30">
        <v>39</v>
      </c>
      <c r="Z21" s="30">
        <v>17.100000000000001</v>
      </c>
      <c r="AA21" s="30">
        <v>0</v>
      </c>
      <c r="AB21" s="31">
        <v>11.366666670000001</v>
      </c>
    </row>
    <row r="22" spans="1:28" ht="15.75" x14ac:dyDescent="0.25">
      <c r="A22" s="23"/>
      <c r="B22" s="32">
        <v>46100</v>
      </c>
      <c r="C22" s="61">
        <f t="shared" si="0"/>
        <v>716.19999999999993</v>
      </c>
      <c r="D22" s="62"/>
      <c r="E22" s="29">
        <v>23.333333329999999</v>
      </c>
      <c r="F22" s="30">
        <v>0</v>
      </c>
      <c r="G22" s="30">
        <v>8.4</v>
      </c>
      <c r="H22" s="30">
        <v>0</v>
      </c>
      <c r="I22" s="30">
        <v>0</v>
      </c>
      <c r="J22" s="30">
        <v>0</v>
      </c>
      <c r="K22" s="30">
        <v>0</v>
      </c>
      <c r="L22" s="30">
        <v>11.6</v>
      </c>
      <c r="M22" s="30">
        <v>24</v>
      </c>
      <c r="N22" s="30">
        <v>37.200000000000003</v>
      </c>
      <c r="O22" s="30">
        <v>48</v>
      </c>
      <c r="P22" s="30">
        <v>5.2</v>
      </c>
      <c r="Q22" s="30">
        <v>0</v>
      </c>
      <c r="R22" s="30">
        <v>50.466666670000002</v>
      </c>
      <c r="S22" s="30">
        <v>86</v>
      </c>
      <c r="T22" s="30">
        <v>96</v>
      </c>
      <c r="U22" s="30">
        <v>23.2</v>
      </c>
      <c r="V22" s="30">
        <v>52</v>
      </c>
      <c r="W22" s="30">
        <v>52</v>
      </c>
      <c r="X22" s="30">
        <v>52</v>
      </c>
      <c r="Y22" s="30">
        <v>52</v>
      </c>
      <c r="Z22" s="30">
        <v>42</v>
      </c>
      <c r="AA22" s="30">
        <v>24</v>
      </c>
      <c r="AB22" s="31">
        <v>28.8</v>
      </c>
    </row>
    <row r="23" spans="1:28" ht="15.75" x14ac:dyDescent="0.25">
      <c r="A23" s="23"/>
      <c r="B23" s="32">
        <v>46101</v>
      </c>
      <c r="C23" s="61">
        <f t="shared" si="0"/>
        <v>943.9</v>
      </c>
      <c r="D23" s="62"/>
      <c r="E23" s="29">
        <v>31.5</v>
      </c>
      <c r="F23" s="30">
        <v>38</v>
      </c>
      <c r="G23" s="30">
        <v>37.200000000000003</v>
      </c>
      <c r="H23" s="30">
        <v>22.4</v>
      </c>
      <c r="I23" s="30">
        <v>0</v>
      </c>
      <c r="J23" s="30">
        <v>0</v>
      </c>
      <c r="K23" s="30">
        <v>29.6</v>
      </c>
      <c r="L23" s="30">
        <v>10.4</v>
      </c>
      <c r="M23" s="30">
        <v>0</v>
      </c>
      <c r="N23" s="30">
        <v>0</v>
      </c>
      <c r="O23" s="30">
        <v>94.8</v>
      </c>
      <c r="P23" s="30">
        <v>120</v>
      </c>
      <c r="Q23" s="30">
        <v>120</v>
      </c>
      <c r="R23" s="30">
        <v>120</v>
      </c>
      <c r="S23" s="30">
        <v>120</v>
      </c>
      <c r="T23" s="30">
        <v>120</v>
      </c>
      <c r="U23" s="30">
        <v>80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46102</v>
      </c>
      <c r="C24" s="61">
        <f t="shared" si="0"/>
        <v>482.04999999999995</v>
      </c>
      <c r="D24" s="62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27.6</v>
      </c>
      <c r="N24" s="30">
        <v>8.43333333</v>
      </c>
      <c r="O24" s="30">
        <v>0</v>
      </c>
      <c r="P24" s="30">
        <v>0</v>
      </c>
      <c r="Q24" s="30">
        <v>34.950000000000003</v>
      </c>
      <c r="R24" s="30">
        <v>89.033333330000005</v>
      </c>
      <c r="S24" s="30">
        <v>94.666666669999998</v>
      </c>
      <c r="T24" s="30">
        <v>96.666666669999998</v>
      </c>
      <c r="U24" s="30">
        <v>57.666666669999998</v>
      </c>
      <c r="V24" s="30">
        <v>50</v>
      </c>
      <c r="W24" s="30">
        <v>23.033333330000001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46103</v>
      </c>
      <c r="C25" s="61">
        <f t="shared" si="0"/>
        <v>244.66666666999998</v>
      </c>
      <c r="D25" s="62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6</v>
      </c>
      <c r="R25" s="30">
        <v>81.866666670000001</v>
      </c>
      <c r="S25" s="30">
        <v>76.8</v>
      </c>
      <c r="T25" s="30">
        <v>56</v>
      </c>
      <c r="U25" s="30">
        <v>24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46104</v>
      </c>
      <c r="C26" s="61">
        <f t="shared" si="0"/>
        <v>204.8</v>
      </c>
      <c r="D26" s="62"/>
      <c r="E26" s="29">
        <v>14.66666667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9.3333333300000003</v>
      </c>
      <c r="U26" s="30">
        <v>4</v>
      </c>
      <c r="V26" s="30">
        <v>40</v>
      </c>
      <c r="W26" s="30">
        <v>33.133333329999999</v>
      </c>
      <c r="X26" s="30">
        <v>67</v>
      </c>
      <c r="Y26" s="30">
        <v>28</v>
      </c>
      <c r="Z26" s="30">
        <v>8.6666666699999997</v>
      </c>
      <c r="AA26" s="30">
        <v>0</v>
      </c>
      <c r="AB26" s="31">
        <v>0</v>
      </c>
    </row>
    <row r="27" spans="1:28" ht="15.75" x14ac:dyDescent="0.25">
      <c r="A27" s="23"/>
      <c r="B27" s="32">
        <v>46105</v>
      </c>
      <c r="C27" s="61">
        <f t="shared" si="0"/>
        <v>483.75</v>
      </c>
      <c r="D27" s="62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34.616666670000001</v>
      </c>
      <c r="N27" s="30">
        <v>79</v>
      </c>
      <c r="O27" s="30">
        <v>68.599999999999994</v>
      </c>
      <c r="P27" s="30">
        <v>28.333333329999999</v>
      </c>
      <c r="Q27" s="30">
        <v>45.4</v>
      </c>
      <c r="R27" s="30">
        <v>99.8</v>
      </c>
      <c r="S27" s="30">
        <v>104</v>
      </c>
      <c r="T27" s="30">
        <v>24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46106</v>
      </c>
      <c r="C28" s="61">
        <f t="shared" si="0"/>
        <v>69.899999999999991</v>
      </c>
      <c r="D28" s="62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41.6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21.333333329999999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6.9666666700000004</v>
      </c>
    </row>
    <row r="29" spans="1:28" ht="15.75" x14ac:dyDescent="0.25">
      <c r="A29" s="23"/>
      <c r="B29" s="32">
        <v>46107</v>
      </c>
      <c r="C29" s="61">
        <f t="shared" si="0"/>
        <v>136.53333333</v>
      </c>
      <c r="D29" s="62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63.333333330000002</v>
      </c>
      <c r="T29" s="30">
        <v>66.400000000000006</v>
      </c>
      <c r="U29" s="30">
        <v>6.8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46108</v>
      </c>
      <c r="C30" s="61">
        <f t="shared" si="0"/>
        <v>14</v>
      </c>
      <c r="D30" s="62"/>
      <c r="E30" s="29">
        <v>14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46109</v>
      </c>
      <c r="C31" s="61">
        <f t="shared" si="0"/>
        <v>22.4</v>
      </c>
      <c r="D31" s="62"/>
      <c r="E31" s="29">
        <v>0</v>
      </c>
      <c r="F31" s="30">
        <v>22.4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46110</v>
      </c>
      <c r="C32" s="61">
        <f t="shared" si="0"/>
        <v>22.166666669999998</v>
      </c>
      <c r="D32" s="62"/>
      <c r="E32" s="29">
        <v>0</v>
      </c>
      <c r="F32" s="30">
        <v>0</v>
      </c>
      <c r="G32" s="30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11.66666667</v>
      </c>
      <c r="AA32" s="30">
        <v>10.5</v>
      </c>
      <c r="AB32" s="31">
        <v>0</v>
      </c>
    </row>
    <row r="33" spans="1:28" ht="15.75" x14ac:dyDescent="0.25">
      <c r="A33" s="23"/>
      <c r="B33" s="32">
        <v>46111</v>
      </c>
      <c r="C33" s="61">
        <f t="shared" si="0"/>
        <v>54.466666670000002</v>
      </c>
      <c r="D33" s="62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54.466666670000002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>
        <v>46112</v>
      </c>
      <c r="C34" s="69">
        <f t="shared" si="0"/>
        <v>809.33333333000007</v>
      </c>
      <c r="D34" s="70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60.666666669999998</v>
      </c>
      <c r="N34" s="30">
        <v>42.733333330000001</v>
      </c>
      <c r="O34" s="30">
        <v>113.33333333</v>
      </c>
      <c r="P34" s="30">
        <v>120</v>
      </c>
      <c r="Q34" s="30">
        <v>120</v>
      </c>
      <c r="R34" s="30">
        <v>120</v>
      </c>
      <c r="S34" s="30">
        <v>120</v>
      </c>
      <c r="T34" s="30">
        <v>52.6</v>
      </c>
      <c r="U34" s="30">
        <v>12</v>
      </c>
      <c r="V34" s="30">
        <v>12</v>
      </c>
      <c r="W34" s="30">
        <v>36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63" t="s">
        <v>0</v>
      </c>
      <c r="C37" s="65" t="s">
        <v>36</v>
      </c>
      <c r="D37" s="66"/>
      <c r="E37" s="59" t="s">
        <v>41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60"/>
    </row>
    <row r="38" spans="1:28" ht="16.5" thickTop="1" thickBot="1" x14ac:dyDescent="0.3">
      <c r="A38" s="23"/>
      <c r="B38" s="64"/>
      <c r="C38" s="67"/>
      <c r="D38" s="68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46082</v>
      </c>
      <c r="C39" s="61">
        <f t="shared" ref="C39:C69" si="1">SUM(E39:AB39)</f>
        <v>-147.03333332999998</v>
      </c>
      <c r="D39" s="62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-60.2</v>
      </c>
      <c r="V39" s="30">
        <v>0</v>
      </c>
      <c r="W39" s="30">
        <v>0</v>
      </c>
      <c r="X39" s="30">
        <v>0</v>
      </c>
      <c r="Y39" s="30">
        <v>-19.5</v>
      </c>
      <c r="Z39" s="30">
        <v>-26</v>
      </c>
      <c r="AA39" s="30">
        <v>-26</v>
      </c>
      <c r="AB39" s="31">
        <v>-15.33333333</v>
      </c>
    </row>
    <row r="40" spans="1:28" ht="15.75" x14ac:dyDescent="0.25">
      <c r="A40" s="23"/>
      <c r="B40" s="32">
        <v>46083</v>
      </c>
      <c r="C40" s="61">
        <f t="shared" si="1"/>
        <v>-304.5</v>
      </c>
      <c r="D40" s="62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-29.93333333</v>
      </c>
      <c r="M40" s="30">
        <v>-22</v>
      </c>
      <c r="N40" s="30">
        <v>-22</v>
      </c>
      <c r="O40" s="30">
        <v>-22</v>
      </c>
      <c r="P40" s="30">
        <v>-22</v>
      </c>
      <c r="Q40" s="30">
        <v>-4.7666666700000002</v>
      </c>
      <c r="R40" s="30">
        <v>-20</v>
      </c>
      <c r="S40" s="30">
        <v>-22</v>
      </c>
      <c r="T40" s="30">
        <v>-20</v>
      </c>
      <c r="U40" s="30">
        <v>-38.933333330000004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-18.866666670000001</v>
      </c>
      <c r="AB40" s="31">
        <v>-62</v>
      </c>
    </row>
    <row r="41" spans="1:28" ht="15.75" x14ac:dyDescent="0.25">
      <c r="A41" s="23"/>
      <c r="B41" s="32">
        <v>46084</v>
      </c>
      <c r="C41" s="61">
        <f t="shared" si="1"/>
        <v>-674.3333333500002</v>
      </c>
      <c r="D41" s="62"/>
      <c r="E41" s="29">
        <v>-18.899999999999999</v>
      </c>
      <c r="F41" s="30">
        <v>-22</v>
      </c>
      <c r="G41" s="30">
        <v>-44</v>
      </c>
      <c r="H41" s="30">
        <v>-44</v>
      </c>
      <c r="I41" s="30">
        <v>-44</v>
      </c>
      <c r="J41" s="30">
        <v>-44</v>
      </c>
      <c r="K41" s="30">
        <v>-10.66666667</v>
      </c>
      <c r="L41" s="30">
        <v>-30.266666669999999</v>
      </c>
      <c r="M41" s="30">
        <v>-32.966666670000002</v>
      </c>
      <c r="N41" s="30">
        <v>-46</v>
      </c>
      <c r="O41" s="30">
        <v>-46</v>
      </c>
      <c r="P41" s="30">
        <v>-46</v>
      </c>
      <c r="Q41" s="30">
        <v>-16.866666670000001</v>
      </c>
      <c r="R41" s="30">
        <v>-32.266666669999999</v>
      </c>
      <c r="S41" s="30">
        <v>-44</v>
      </c>
      <c r="T41" s="30">
        <v>-22</v>
      </c>
      <c r="U41" s="30">
        <v>-36.200000000000003</v>
      </c>
      <c r="V41" s="30">
        <v>-26</v>
      </c>
      <c r="W41" s="30">
        <v>-26</v>
      </c>
      <c r="X41" s="30">
        <v>-26</v>
      </c>
      <c r="Y41" s="30">
        <v>-16.2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46085</v>
      </c>
      <c r="C42" s="61">
        <f t="shared" si="1"/>
        <v>-326.81666666999996</v>
      </c>
      <c r="D42" s="62"/>
      <c r="E42" s="29">
        <v>0</v>
      </c>
      <c r="F42" s="30">
        <v>-48.866666670000001</v>
      </c>
      <c r="G42" s="30">
        <v>-44</v>
      </c>
      <c r="H42" s="30">
        <v>-44</v>
      </c>
      <c r="I42" s="30">
        <v>-44</v>
      </c>
      <c r="J42" s="30">
        <v>-44</v>
      </c>
      <c r="K42" s="30">
        <v>-44</v>
      </c>
      <c r="L42" s="30">
        <v>-10.733333330000001</v>
      </c>
      <c r="M42" s="30">
        <v>-38</v>
      </c>
      <c r="N42" s="30">
        <v>-0.96666666999999995</v>
      </c>
      <c r="O42" s="30">
        <v>-1</v>
      </c>
      <c r="P42" s="30">
        <v>-1</v>
      </c>
      <c r="Q42" s="30">
        <v>-0.61666666999999997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-5.6333333300000001</v>
      </c>
    </row>
    <row r="43" spans="1:28" ht="15.75" x14ac:dyDescent="0.25">
      <c r="A43" s="23"/>
      <c r="B43" s="32">
        <v>46086</v>
      </c>
      <c r="C43" s="61">
        <f t="shared" si="1"/>
        <v>-679.83333332999996</v>
      </c>
      <c r="D43" s="62"/>
      <c r="E43" s="29">
        <v>-17.466666669999999</v>
      </c>
      <c r="F43" s="30">
        <v>-9.1</v>
      </c>
      <c r="G43" s="30">
        <v>-54</v>
      </c>
      <c r="H43" s="30">
        <v>-54</v>
      </c>
      <c r="I43" s="30">
        <v>-54</v>
      </c>
      <c r="J43" s="30">
        <v>-54</v>
      </c>
      <c r="K43" s="30">
        <v>-54</v>
      </c>
      <c r="L43" s="30">
        <v>-75.266666670000006</v>
      </c>
      <c r="M43" s="30">
        <v>-68.3</v>
      </c>
      <c r="N43" s="30">
        <v>-54</v>
      </c>
      <c r="O43" s="30">
        <v>-54</v>
      </c>
      <c r="P43" s="30">
        <v>-15.3</v>
      </c>
      <c r="Q43" s="30">
        <v>0</v>
      </c>
      <c r="R43" s="30">
        <v>0</v>
      </c>
      <c r="S43" s="30">
        <v>0</v>
      </c>
      <c r="T43" s="30">
        <v>-57.9</v>
      </c>
      <c r="U43" s="30">
        <v>-32.933333330000004</v>
      </c>
      <c r="V43" s="30">
        <v>0</v>
      </c>
      <c r="W43" s="30">
        <v>-18.633333329999999</v>
      </c>
      <c r="X43" s="30">
        <v>-6.93333333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46087</v>
      </c>
      <c r="C44" s="61">
        <f t="shared" si="1"/>
        <v>-327.66666667000004</v>
      </c>
      <c r="D44" s="62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-11.6</v>
      </c>
      <c r="O44" s="30">
        <v>-42.7</v>
      </c>
      <c r="P44" s="30">
        <v>-46</v>
      </c>
      <c r="Q44" s="30">
        <v>-46</v>
      </c>
      <c r="R44" s="30">
        <v>-46</v>
      </c>
      <c r="S44" s="30">
        <v>-46</v>
      </c>
      <c r="T44" s="30">
        <v>-24</v>
      </c>
      <c r="U44" s="30">
        <v>-54.566666669999996</v>
      </c>
      <c r="V44" s="30">
        <v>-10.8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46088</v>
      </c>
      <c r="C45" s="61">
        <f t="shared" si="1"/>
        <v>-420.03333334000001</v>
      </c>
      <c r="D45" s="62"/>
      <c r="E45" s="29">
        <v>0</v>
      </c>
      <c r="F45" s="30">
        <v>0</v>
      </c>
      <c r="G45" s="30">
        <v>-12.8</v>
      </c>
      <c r="H45" s="30">
        <v>0</v>
      </c>
      <c r="I45" s="30">
        <v>0</v>
      </c>
      <c r="J45" s="30">
        <v>0</v>
      </c>
      <c r="K45" s="30">
        <v>0</v>
      </c>
      <c r="L45" s="30">
        <v>-7.3333333300000003</v>
      </c>
      <c r="M45" s="30">
        <v>-22</v>
      </c>
      <c r="N45" s="30">
        <v>-22</v>
      </c>
      <c r="O45" s="30">
        <v>-22</v>
      </c>
      <c r="P45" s="30">
        <v>-22</v>
      </c>
      <c r="Q45" s="30">
        <v>-22</v>
      </c>
      <c r="R45" s="30">
        <v>-24</v>
      </c>
      <c r="S45" s="30">
        <v>-24</v>
      </c>
      <c r="T45" s="30">
        <v>-22</v>
      </c>
      <c r="U45" s="30">
        <v>-56.766666669999999</v>
      </c>
      <c r="V45" s="30">
        <v>-20.266666669999999</v>
      </c>
      <c r="W45" s="30">
        <v>-26</v>
      </c>
      <c r="X45" s="30">
        <v>-26</v>
      </c>
      <c r="Y45" s="30">
        <v>-9.5</v>
      </c>
      <c r="Z45" s="30">
        <v>0</v>
      </c>
      <c r="AA45" s="30">
        <v>-27.366666670000001</v>
      </c>
      <c r="AB45" s="31">
        <v>-54</v>
      </c>
    </row>
    <row r="46" spans="1:28" ht="15.75" x14ac:dyDescent="0.25">
      <c r="A46" s="23"/>
      <c r="B46" s="32">
        <v>46089</v>
      </c>
      <c r="C46" s="61">
        <f t="shared" si="1"/>
        <v>-705.73333334000006</v>
      </c>
      <c r="D46" s="62"/>
      <c r="E46" s="29">
        <v>-24.7</v>
      </c>
      <c r="F46" s="30">
        <v>-34.566666669999996</v>
      </c>
      <c r="G46" s="30">
        <v>-22</v>
      </c>
      <c r="H46" s="30">
        <v>-46</v>
      </c>
      <c r="I46" s="30">
        <v>-46</v>
      </c>
      <c r="J46" s="30">
        <v>-48</v>
      </c>
      <c r="K46" s="30">
        <v>-46</v>
      </c>
      <c r="L46" s="30">
        <v>-22</v>
      </c>
      <c r="M46" s="30">
        <v>-22</v>
      </c>
      <c r="N46" s="30">
        <v>-22</v>
      </c>
      <c r="O46" s="30">
        <v>-46</v>
      </c>
      <c r="P46" s="30">
        <v>-48</v>
      </c>
      <c r="Q46" s="30">
        <v>-48</v>
      </c>
      <c r="R46" s="30">
        <v>-48</v>
      </c>
      <c r="S46" s="30">
        <v>-48</v>
      </c>
      <c r="T46" s="30">
        <v>-32.200000000000003</v>
      </c>
      <c r="U46" s="30">
        <v>-5.2</v>
      </c>
      <c r="V46" s="30">
        <v>0</v>
      </c>
      <c r="W46" s="30">
        <v>-19.06666667</v>
      </c>
      <c r="X46" s="30">
        <v>-26</v>
      </c>
      <c r="Y46" s="30">
        <v>-10.4</v>
      </c>
      <c r="Z46" s="30">
        <v>-9.5333333299999996</v>
      </c>
      <c r="AA46" s="30">
        <v>-20.366666670000001</v>
      </c>
      <c r="AB46" s="31">
        <v>-11.7</v>
      </c>
    </row>
    <row r="47" spans="1:28" ht="15.75" x14ac:dyDescent="0.25">
      <c r="A47" s="23"/>
      <c r="B47" s="32">
        <v>46090</v>
      </c>
      <c r="C47" s="61">
        <f t="shared" si="1"/>
        <v>-977.30000000000007</v>
      </c>
      <c r="D47" s="62"/>
      <c r="E47" s="29">
        <v>-19.8</v>
      </c>
      <c r="F47" s="30">
        <v>-25.333333329999999</v>
      </c>
      <c r="G47" s="30">
        <v>-47.866666670000001</v>
      </c>
      <c r="H47" s="30">
        <v>-64</v>
      </c>
      <c r="I47" s="30">
        <v>-50</v>
      </c>
      <c r="J47" s="30">
        <v>-56</v>
      </c>
      <c r="K47" s="30">
        <v>-38</v>
      </c>
      <c r="L47" s="30">
        <v>-12.6</v>
      </c>
      <c r="M47" s="30">
        <v>-49.333333330000002</v>
      </c>
      <c r="N47" s="30">
        <v>-49.6</v>
      </c>
      <c r="O47" s="30">
        <v>-52.266666669999999</v>
      </c>
      <c r="P47" s="30">
        <v>-64</v>
      </c>
      <c r="Q47" s="30">
        <v>-64</v>
      </c>
      <c r="R47" s="30">
        <v>-40</v>
      </c>
      <c r="S47" s="30">
        <v>-84</v>
      </c>
      <c r="T47" s="30">
        <v>-62</v>
      </c>
      <c r="U47" s="30">
        <v>-68.5</v>
      </c>
      <c r="V47" s="30">
        <v>-26</v>
      </c>
      <c r="W47" s="30">
        <v>-26</v>
      </c>
      <c r="X47" s="30">
        <v>-26</v>
      </c>
      <c r="Y47" s="30">
        <v>0</v>
      </c>
      <c r="Z47" s="30">
        <v>0</v>
      </c>
      <c r="AA47" s="30">
        <v>-26</v>
      </c>
      <c r="AB47" s="31">
        <v>-26</v>
      </c>
    </row>
    <row r="48" spans="1:28" ht="15.75" x14ac:dyDescent="0.25">
      <c r="A48" s="23"/>
      <c r="B48" s="32">
        <v>46091</v>
      </c>
      <c r="C48" s="61">
        <f t="shared" si="1"/>
        <v>-340.76666667000001</v>
      </c>
      <c r="D48" s="62"/>
      <c r="E48" s="29">
        <v>-26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-18</v>
      </c>
      <c r="M48" s="30">
        <v>-43.2</v>
      </c>
      <c r="N48" s="30">
        <v>-1</v>
      </c>
      <c r="O48" s="30">
        <v>-1</v>
      </c>
      <c r="P48" s="30">
        <v>-1</v>
      </c>
      <c r="Q48" s="30">
        <v>-1</v>
      </c>
      <c r="R48" s="30">
        <v>-1</v>
      </c>
      <c r="S48" s="30">
        <v>-1</v>
      </c>
      <c r="T48" s="30">
        <v>-68</v>
      </c>
      <c r="U48" s="30">
        <v>-82</v>
      </c>
      <c r="V48" s="30">
        <v>0</v>
      </c>
      <c r="W48" s="30">
        <v>0</v>
      </c>
      <c r="X48" s="30">
        <v>0</v>
      </c>
      <c r="Y48" s="30">
        <v>-22</v>
      </c>
      <c r="Z48" s="30">
        <v>-24</v>
      </c>
      <c r="AA48" s="30">
        <v>-51.566666669999996</v>
      </c>
      <c r="AB48" s="31">
        <v>0</v>
      </c>
    </row>
    <row r="49" spans="1:28" ht="15.75" x14ac:dyDescent="0.25">
      <c r="A49" s="23"/>
      <c r="B49" s="32">
        <v>46092</v>
      </c>
      <c r="C49" s="61">
        <f t="shared" si="1"/>
        <v>-100.80000000000001</v>
      </c>
      <c r="D49" s="62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-14.56666667</v>
      </c>
      <c r="L49" s="30">
        <v>-19.833333329999999</v>
      </c>
      <c r="M49" s="30">
        <v>-1</v>
      </c>
      <c r="N49" s="30">
        <v>-1</v>
      </c>
      <c r="O49" s="30">
        <v>-1</v>
      </c>
      <c r="P49" s="30">
        <v>-1</v>
      </c>
      <c r="Q49" s="30">
        <v>-1</v>
      </c>
      <c r="R49" s="30">
        <v>-1</v>
      </c>
      <c r="S49" s="30">
        <v>-1</v>
      </c>
      <c r="T49" s="30">
        <v>-13.5</v>
      </c>
      <c r="U49" s="30">
        <v>-42</v>
      </c>
      <c r="V49" s="30">
        <v>-3.9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46093</v>
      </c>
      <c r="C50" s="61">
        <f t="shared" si="1"/>
        <v>-274.06666666000001</v>
      </c>
      <c r="D50" s="62"/>
      <c r="E50" s="29">
        <v>0</v>
      </c>
      <c r="F50" s="30">
        <v>0</v>
      </c>
      <c r="G50" s="30">
        <v>0</v>
      </c>
      <c r="H50" s="30">
        <v>-17.233333330000001</v>
      </c>
      <c r="I50" s="30">
        <v>-15.03333333</v>
      </c>
      <c r="J50" s="30">
        <v>0</v>
      </c>
      <c r="K50" s="30">
        <v>0</v>
      </c>
      <c r="L50" s="30">
        <v>-1</v>
      </c>
      <c r="M50" s="30">
        <v>-1</v>
      </c>
      <c r="N50" s="30">
        <v>-1</v>
      </c>
      <c r="O50" s="30">
        <v>-1</v>
      </c>
      <c r="P50" s="30">
        <v>-1</v>
      </c>
      <c r="Q50" s="30">
        <v>-0.36666666999999997</v>
      </c>
      <c r="R50" s="30">
        <v>0</v>
      </c>
      <c r="S50" s="30">
        <v>-1</v>
      </c>
      <c r="T50" s="30">
        <v>-8.8000000000000007</v>
      </c>
      <c r="U50" s="30">
        <v>-50.633333329999999</v>
      </c>
      <c r="V50" s="30">
        <v>-24</v>
      </c>
      <c r="W50" s="30">
        <v>-26</v>
      </c>
      <c r="X50" s="30">
        <v>-26</v>
      </c>
      <c r="Y50" s="30">
        <v>-26</v>
      </c>
      <c r="Z50" s="30">
        <v>-26</v>
      </c>
      <c r="AA50" s="30">
        <v>-26</v>
      </c>
      <c r="AB50" s="31">
        <v>-22</v>
      </c>
    </row>
    <row r="51" spans="1:28" ht="15.75" x14ac:dyDescent="0.25">
      <c r="A51" s="23"/>
      <c r="B51" s="32">
        <v>46094</v>
      </c>
      <c r="C51" s="61">
        <f t="shared" si="1"/>
        <v>-414.13333333999998</v>
      </c>
      <c r="D51" s="62"/>
      <c r="E51" s="29">
        <v>-21.966666669999999</v>
      </c>
      <c r="F51" s="30">
        <v>-31.516666669999999</v>
      </c>
      <c r="G51" s="30">
        <v>0</v>
      </c>
      <c r="H51" s="30">
        <v>-9.3333333300000003</v>
      </c>
      <c r="I51" s="30">
        <v>-38</v>
      </c>
      <c r="J51" s="30">
        <v>0</v>
      </c>
      <c r="K51" s="30">
        <v>0</v>
      </c>
      <c r="L51" s="30">
        <v>-12.9</v>
      </c>
      <c r="M51" s="30">
        <v>0</v>
      </c>
      <c r="N51" s="30">
        <v>0</v>
      </c>
      <c r="O51" s="30">
        <v>-0.5</v>
      </c>
      <c r="P51" s="30">
        <v>-1</v>
      </c>
      <c r="Q51" s="30">
        <v>-1</v>
      </c>
      <c r="R51" s="30">
        <v>-1</v>
      </c>
      <c r="S51" s="30">
        <v>-1</v>
      </c>
      <c r="T51" s="30">
        <v>-22</v>
      </c>
      <c r="U51" s="30">
        <v>-68.266666670000006</v>
      </c>
      <c r="V51" s="30">
        <v>-19.25</v>
      </c>
      <c r="W51" s="30">
        <v>-19</v>
      </c>
      <c r="X51" s="30">
        <v>-38</v>
      </c>
      <c r="Y51" s="30">
        <v>-32</v>
      </c>
      <c r="Z51" s="30">
        <v>-32</v>
      </c>
      <c r="AA51" s="30">
        <v>-37.4</v>
      </c>
      <c r="AB51" s="31">
        <v>-28</v>
      </c>
    </row>
    <row r="52" spans="1:28" ht="15.75" x14ac:dyDescent="0.25">
      <c r="A52" s="23"/>
      <c r="B52" s="32">
        <v>46095</v>
      </c>
      <c r="C52" s="61">
        <f t="shared" si="1"/>
        <v>-265.35000001000003</v>
      </c>
      <c r="D52" s="62"/>
      <c r="E52" s="29">
        <v>-28.966666669999999</v>
      </c>
      <c r="F52" s="30">
        <v>-31.5</v>
      </c>
      <c r="G52" s="30">
        <v>-30.06666667</v>
      </c>
      <c r="H52" s="30">
        <v>0</v>
      </c>
      <c r="I52" s="30">
        <v>0</v>
      </c>
      <c r="J52" s="30">
        <v>0</v>
      </c>
      <c r="K52" s="30">
        <v>0</v>
      </c>
      <c r="L52" s="30">
        <v>-9</v>
      </c>
      <c r="M52" s="30">
        <v>-1</v>
      </c>
      <c r="N52" s="30">
        <v>-1</v>
      </c>
      <c r="O52" s="30">
        <v>-1</v>
      </c>
      <c r="P52" s="30">
        <v>-1</v>
      </c>
      <c r="Q52" s="30">
        <v>-1</v>
      </c>
      <c r="R52" s="30">
        <v>-1</v>
      </c>
      <c r="S52" s="30">
        <v>-1</v>
      </c>
      <c r="T52" s="30">
        <v>-22</v>
      </c>
      <c r="U52" s="30">
        <v>-59.2</v>
      </c>
      <c r="V52" s="30">
        <v>-25.616666670000001</v>
      </c>
      <c r="W52" s="30">
        <v>0</v>
      </c>
      <c r="X52" s="30">
        <v>0</v>
      </c>
      <c r="Y52" s="30">
        <v>0</v>
      </c>
      <c r="Z52" s="30">
        <v>0</v>
      </c>
      <c r="AA52" s="30">
        <v>-26</v>
      </c>
      <c r="AB52" s="31">
        <v>-26</v>
      </c>
    </row>
    <row r="53" spans="1:28" ht="15.75" x14ac:dyDescent="0.25">
      <c r="A53" s="23"/>
      <c r="B53" s="32">
        <v>46096</v>
      </c>
      <c r="C53" s="61">
        <f t="shared" si="1"/>
        <v>-360.86666667000003</v>
      </c>
      <c r="D53" s="62"/>
      <c r="E53" s="29">
        <v>-36</v>
      </c>
      <c r="F53" s="30">
        <v>-30</v>
      </c>
      <c r="G53" s="30">
        <v>-38</v>
      </c>
      <c r="H53" s="30">
        <v>-3.2</v>
      </c>
      <c r="I53" s="30">
        <v>0</v>
      </c>
      <c r="J53" s="30">
        <v>0</v>
      </c>
      <c r="K53" s="30">
        <v>-34.4</v>
      </c>
      <c r="L53" s="30">
        <v>-12.66666667</v>
      </c>
      <c r="M53" s="30">
        <v>-24</v>
      </c>
      <c r="N53" s="30">
        <v>-24</v>
      </c>
      <c r="O53" s="30">
        <v>-24</v>
      </c>
      <c r="P53" s="30">
        <v>-16.8</v>
      </c>
      <c r="Q53" s="30">
        <v>0</v>
      </c>
      <c r="R53" s="30">
        <v>-16.8</v>
      </c>
      <c r="S53" s="30">
        <v>-24</v>
      </c>
      <c r="T53" s="30">
        <v>-24</v>
      </c>
      <c r="U53" s="30">
        <v>-38</v>
      </c>
      <c r="V53" s="30">
        <v>-15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46097</v>
      </c>
      <c r="C54" s="61">
        <f t="shared" si="1"/>
        <v>-336.8</v>
      </c>
      <c r="D54" s="62"/>
      <c r="E54" s="29">
        <v>0</v>
      </c>
      <c r="F54" s="30">
        <v>-10.8</v>
      </c>
      <c r="G54" s="30">
        <v>-24</v>
      </c>
      <c r="H54" s="30">
        <v>-19.600000000000001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-12.8</v>
      </c>
      <c r="O54" s="30">
        <v>-65</v>
      </c>
      <c r="P54" s="30">
        <v>-65</v>
      </c>
      <c r="Q54" s="30">
        <v>-65</v>
      </c>
      <c r="R54" s="30">
        <v>-24</v>
      </c>
      <c r="S54" s="30">
        <v>-1</v>
      </c>
      <c r="T54" s="30">
        <v>-1</v>
      </c>
      <c r="U54" s="30">
        <v>-48.6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46098</v>
      </c>
      <c r="C55" s="61">
        <f t="shared" si="1"/>
        <v>-676.80000000000007</v>
      </c>
      <c r="D55" s="62"/>
      <c r="E55" s="29">
        <v>-18.399999999999999</v>
      </c>
      <c r="F55" s="30">
        <v>-25.3</v>
      </c>
      <c r="G55" s="30">
        <v>-46</v>
      </c>
      <c r="H55" s="30">
        <v>-31.333333329999999</v>
      </c>
      <c r="I55" s="30">
        <v>-24</v>
      </c>
      <c r="J55" s="30">
        <v>-38</v>
      </c>
      <c r="K55" s="30">
        <v>-38</v>
      </c>
      <c r="L55" s="30">
        <v>-50</v>
      </c>
      <c r="M55" s="30">
        <v>-52</v>
      </c>
      <c r="N55" s="30">
        <v>-65</v>
      </c>
      <c r="O55" s="30">
        <v>-24</v>
      </c>
      <c r="P55" s="30">
        <v>-58</v>
      </c>
      <c r="Q55" s="30">
        <v>-56</v>
      </c>
      <c r="R55" s="30">
        <v>-76</v>
      </c>
      <c r="S55" s="30">
        <v>-60.6</v>
      </c>
      <c r="T55" s="30">
        <v>-14.16666667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46099</v>
      </c>
      <c r="C56" s="61">
        <f t="shared" si="1"/>
        <v>-26.133333329999999</v>
      </c>
      <c r="D56" s="62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-6.1333333300000001</v>
      </c>
      <c r="K56" s="30">
        <v>-20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46100</v>
      </c>
      <c r="C57" s="61">
        <f t="shared" si="1"/>
        <v>-28.9</v>
      </c>
      <c r="D57" s="62"/>
      <c r="E57" s="29">
        <v>-6.6666666699999997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-11</v>
      </c>
      <c r="L57" s="30">
        <v>-9.6</v>
      </c>
      <c r="M57" s="30">
        <v>0</v>
      </c>
      <c r="N57" s="30">
        <v>0</v>
      </c>
      <c r="O57" s="30">
        <v>0</v>
      </c>
      <c r="P57" s="30">
        <v>-0.25</v>
      </c>
      <c r="Q57" s="30">
        <v>-1</v>
      </c>
      <c r="R57" s="30">
        <v>-0.38333333000000003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46101</v>
      </c>
      <c r="C58" s="61">
        <f t="shared" si="1"/>
        <v>-265.09999999000001</v>
      </c>
      <c r="D58" s="62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-15.33333333</v>
      </c>
      <c r="M58" s="30">
        <v>-46</v>
      </c>
      <c r="N58" s="30">
        <v>-0.63333333000000003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-11.6</v>
      </c>
      <c r="X58" s="30">
        <v>-41.533333329999998</v>
      </c>
      <c r="Y58" s="30">
        <v>-38</v>
      </c>
      <c r="Z58" s="30">
        <v>-38</v>
      </c>
      <c r="AA58" s="30">
        <v>-38</v>
      </c>
      <c r="AB58" s="31">
        <v>-36</v>
      </c>
    </row>
    <row r="59" spans="1:28" ht="15.75" x14ac:dyDescent="0.25">
      <c r="A59" s="23"/>
      <c r="B59" s="32">
        <v>46102</v>
      </c>
      <c r="C59" s="61">
        <f t="shared" si="1"/>
        <v>-247.3</v>
      </c>
      <c r="D59" s="62"/>
      <c r="E59" s="29">
        <v>-42.8</v>
      </c>
      <c r="F59" s="30">
        <v>-27.06666667</v>
      </c>
      <c r="G59" s="30">
        <v>-24</v>
      </c>
      <c r="H59" s="30">
        <v>-1</v>
      </c>
      <c r="I59" s="30">
        <v>-1</v>
      </c>
      <c r="J59" s="30">
        <v>-1</v>
      </c>
      <c r="K59" s="30">
        <v>-1</v>
      </c>
      <c r="L59" s="30">
        <v>0</v>
      </c>
      <c r="M59" s="30">
        <v>0</v>
      </c>
      <c r="N59" s="30">
        <v>-0.31666666999999998</v>
      </c>
      <c r="O59" s="30">
        <v>-1</v>
      </c>
      <c r="P59" s="30">
        <v>-0.78333333000000005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-11.33333333</v>
      </c>
      <c r="Y59" s="30">
        <v>-34</v>
      </c>
      <c r="Z59" s="30">
        <v>-34</v>
      </c>
      <c r="AA59" s="30">
        <v>-34</v>
      </c>
      <c r="AB59" s="31">
        <v>-34</v>
      </c>
    </row>
    <row r="60" spans="1:28" ht="15.75" x14ac:dyDescent="0.25">
      <c r="A60" s="23"/>
      <c r="B60" s="32">
        <v>46103</v>
      </c>
      <c r="C60" s="61">
        <f t="shared" si="1"/>
        <v>-362.66666666000003</v>
      </c>
      <c r="D60" s="62"/>
      <c r="E60" s="29">
        <v>-23.2</v>
      </c>
      <c r="F60" s="30">
        <v>-26.7</v>
      </c>
      <c r="G60" s="30">
        <v>-17.2</v>
      </c>
      <c r="H60" s="30">
        <v>-1</v>
      </c>
      <c r="I60" s="30">
        <v>-1</v>
      </c>
      <c r="J60" s="30">
        <v>-1</v>
      </c>
      <c r="K60" s="30">
        <v>-1</v>
      </c>
      <c r="L60" s="30">
        <v>-1</v>
      </c>
      <c r="M60" s="30">
        <v>-1</v>
      </c>
      <c r="N60" s="30">
        <v>-1</v>
      </c>
      <c r="O60" s="30">
        <v>-22</v>
      </c>
      <c r="P60" s="30">
        <v>-22</v>
      </c>
      <c r="Q60" s="30">
        <v>-16.133333329999999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-26</v>
      </c>
      <c r="X60" s="30">
        <v>-59.3</v>
      </c>
      <c r="Y60" s="30">
        <v>-80</v>
      </c>
      <c r="Z60" s="30">
        <v>-26</v>
      </c>
      <c r="AA60" s="30">
        <v>-37.133333329999999</v>
      </c>
      <c r="AB60" s="31">
        <v>0</v>
      </c>
    </row>
    <row r="61" spans="1:28" ht="15.75" x14ac:dyDescent="0.25">
      <c r="A61" s="23"/>
      <c r="B61" s="32">
        <v>46104</v>
      </c>
      <c r="C61" s="61">
        <f t="shared" si="1"/>
        <v>-219.86666666999997</v>
      </c>
      <c r="D61" s="62"/>
      <c r="E61" s="29">
        <v>0</v>
      </c>
      <c r="F61" s="30">
        <v>-23</v>
      </c>
      <c r="G61" s="30">
        <v>-1</v>
      </c>
      <c r="H61" s="30">
        <v>-1</v>
      </c>
      <c r="I61" s="30">
        <v>-16</v>
      </c>
      <c r="J61" s="30">
        <v>-6.8</v>
      </c>
      <c r="K61" s="30">
        <v>-12.266666669999999</v>
      </c>
      <c r="L61" s="30">
        <v>-46</v>
      </c>
      <c r="M61" s="30">
        <v>-14.8</v>
      </c>
      <c r="N61" s="30">
        <v>-16</v>
      </c>
      <c r="O61" s="30">
        <v>-1</v>
      </c>
      <c r="P61" s="30">
        <v>-1</v>
      </c>
      <c r="Q61" s="30">
        <v>-1</v>
      </c>
      <c r="R61" s="30">
        <v>-36</v>
      </c>
      <c r="S61" s="30">
        <v>-44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46105</v>
      </c>
      <c r="C62" s="61">
        <f t="shared" si="1"/>
        <v>-124.46666666000002</v>
      </c>
      <c r="D62" s="62"/>
      <c r="E62" s="29">
        <v>-16.333333329999999</v>
      </c>
      <c r="F62" s="30">
        <v>-4.8</v>
      </c>
      <c r="G62" s="30">
        <v>-5.2</v>
      </c>
      <c r="H62" s="30">
        <v>-1</v>
      </c>
      <c r="I62" s="30">
        <v>-1</v>
      </c>
      <c r="J62" s="30">
        <v>-24</v>
      </c>
      <c r="K62" s="30">
        <v>-24</v>
      </c>
      <c r="L62" s="30">
        <v>-10.33333333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-10.199999999999999</v>
      </c>
      <c r="X62" s="30">
        <v>-27.6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46106</v>
      </c>
      <c r="C63" s="61">
        <f t="shared" si="1"/>
        <v>-378.24999998999999</v>
      </c>
      <c r="D63" s="62"/>
      <c r="E63" s="29">
        <v>-16.2</v>
      </c>
      <c r="F63" s="30">
        <v>0</v>
      </c>
      <c r="G63" s="30">
        <v>0</v>
      </c>
      <c r="H63" s="30">
        <v>-0.48333333000000001</v>
      </c>
      <c r="I63" s="30">
        <v>-0.73333333000000001</v>
      </c>
      <c r="J63" s="30">
        <v>0</v>
      </c>
      <c r="K63" s="30">
        <v>-5.1333333300000001</v>
      </c>
      <c r="L63" s="30">
        <v>-24</v>
      </c>
      <c r="M63" s="30">
        <v>-24</v>
      </c>
      <c r="N63" s="30">
        <v>-1</v>
      </c>
      <c r="O63" s="30">
        <v>0</v>
      </c>
      <c r="P63" s="30">
        <v>0</v>
      </c>
      <c r="Q63" s="30">
        <v>0</v>
      </c>
      <c r="R63" s="30">
        <v>0</v>
      </c>
      <c r="S63" s="30">
        <v>-16.133333329999999</v>
      </c>
      <c r="T63" s="30">
        <v>-22</v>
      </c>
      <c r="U63" s="30">
        <v>-76</v>
      </c>
      <c r="V63" s="30">
        <v>-90</v>
      </c>
      <c r="W63" s="30">
        <v>-38</v>
      </c>
      <c r="X63" s="30">
        <v>-39.566666669999996</v>
      </c>
      <c r="Y63" s="30">
        <v>-25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46107</v>
      </c>
      <c r="C64" s="61">
        <f t="shared" si="1"/>
        <v>-92.900000009999999</v>
      </c>
      <c r="D64" s="62"/>
      <c r="E64" s="29">
        <v>-15.56666667</v>
      </c>
      <c r="F64" s="30">
        <v>-14</v>
      </c>
      <c r="G64" s="30">
        <v>0</v>
      </c>
      <c r="H64" s="30">
        <v>0</v>
      </c>
      <c r="I64" s="30">
        <v>-33.966666670000002</v>
      </c>
      <c r="J64" s="30">
        <v>-5.5</v>
      </c>
      <c r="K64" s="30">
        <v>-8.8666666700000007</v>
      </c>
      <c r="L64" s="30">
        <v>-0.6</v>
      </c>
      <c r="M64" s="30">
        <v>-1</v>
      </c>
      <c r="N64" s="30">
        <v>-1</v>
      </c>
      <c r="O64" s="30">
        <v>-1</v>
      </c>
      <c r="P64" s="30">
        <v>-1</v>
      </c>
      <c r="Q64" s="30">
        <v>-1</v>
      </c>
      <c r="R64" s="30">
        <v>-1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-8.4</v>
      </c>
      <c r="AB64" s="31">
        <v>0</v>
      </c>
    </row>
    <row r="65" spans="1:28" ht="15.75" x14ac:dyDescent="0.25">
      <c r="A65" s="23"/>
      <c r="B65" s="32">
        <v>46108</v>
      </c>
      <c r="C65" s="61">
        <f t="shared" si="1"/>
        <v>-510.93333333999999</v>
      </c>
      <c r="D65" s="62"/>
      <c r="E65" s="29">
        <v>-5.6</v>
      </c>
      <c r="F65" s="30">
        <v>-13.6</v>
      </c>
      <c r="G65" s="30">
        <v>-20</v>
      </c>
      <c r="H65" s="30">
        <v>-1</v>
      </c>
      <c r="I65" s="30">
        <v>-1</v>
      </c>
      <c r="J65" s="30">
        <v>-24</v>
      </c>
      <c r="K65" s="30">
        <v>-24</v>
      </c>
      <c r="L65" s="30">
        <v>-24</v>
      </c>
      <c r="M65" s="30">
        <v>-24</v>
      </c>
      <c r="N65" s="30">
        <v>-21</v>
      </c>
      <c r="O65" s="30">
        <v>-1</v>
      </c>
      <c r="P65" s="30">
        <v>-1</v>
      </c>
      <c r="Q65" s="30">
        <v>-1</v>
      </c>
      <c r="R65" s="30">
        <v>-20</v>
      </c>
      <c r="S65" s="30">
        <v>-15.66666667</v>
      </c>
      <c r="T65" s="30">
        <v>0</v>
      </c>
      <c r="U65" s="30">
        <v>-20</v>
      </c>
      <c r="V65" s="30">
        <v>-62</v>
      </c>
      <c r="W65" s="30">
        <v>-60</v>
      </c>
      <c r="X65" s="30">
        <v>-25</v>
      </c>
      <c r="Y65" s="30">
        <v>-25</v>
      </c>
      <c r="Z65" s="30">
        <v>-45.466666670000002</v>
      </c>
      <c r="AA65" s="30">
        <v>-52.6</v>
      </c>
      <c r="AB65" s="31">
        <v>-24</v>
      </c>
    </row>
    <row r="66" spans="1:28" ht="15.75" x14ac:dyDescent="0.25">
      <c r="A66" s="23"/>
      <c r="B66" s="32">
        <v>46109</v>
      </c>
      <c r="C66" s="61">
        <f t="shared" si="1"/>
        <v>-414.7</v>
      </c>
      <c r="D66" s="62"/>
      <c r="E66" s="29">
        <v>-24</v>
      </c>
      <c r="F66" s="30">
        <v>-8.8000000000000007</v>
      </c>
      <c r="G66" s="30">
        <v>-1</v>
      </c>
      <c r="H66" s="30">
        <v>-1</v>
      </c>
      <c r="I66" s="30">
        <v>-1</v>
      </c>
      <c r="J66" s="30">
        <v>0</v>
      </c>
      <c r="K66" s="30">
        <v>-6.4</v>
      </c>
      <c r="L66" s="30">
        <v>-48</v>
      </c>
      <c r="M66" s="30">
        <v>-48</v>
      </c>
      <c r="N66" s="30">
        <v>-20</v>
      </c>
      <c r="O66" s="30">
        <v>-1</v>
      </c>
      <c r="P66" s="30">
        <v>-1</v>
      </c>
      <c r="Q66" s="30">
        <v>-1</v>
      </c>
      <c r="R66" s="30">
        <v>-1</v>
      </c>
      <c r="S66" s="30">
        <v>-1</v>
      </c>
      <c r="T66" s="30">
        <v>-48</v>
      </c>
      <c r="U66" s="30">
        <v>-38</v>
      </c>
      <c r="V66" s="30">
        <v>-37.266666669999999</v>
      </c>
      <c r="W66" s="30">
        <v>-36</v>
      </c>
      <c r="X66" s="30">
        <v>-36</v>
      </c>
      <c r="Y66" s="30">
        <v>-36</v>
      </c>
      <c r="Z66" s="30">
        <v>-12</v>
      </c>
      <c r="AA66" s="30">
        <v>0</v>
      </c>
      <c r="AB66" s="31">
        <v>-8.2333333300000007</v>
      </c>
    </row>
    <row r="67" spans="1:28" ht="15.75" x14ac:dyDescent="0.25">
      <c r="A67" s="23"/>
      <c r="B67" s="32">
        <v>46110</v>
      </c>
      <c r="C67" s="61">
        <f t="shared" si="1"/>
        <v>-552.73333332999994</v>
      </c>
      <c r="D67" s="62"/>
      <c r="E67" s="29">
        <v>-7.2</v>
      </c>
      <c r="F67" s="30">
        <v>0</v>
      </c>
      <c r="G67" s="30"/>
      <c r="H67" s="30">
        <v>-1</v>
      </c>
      <c r="I67" s="30">
        <v>-1</v>
      </c>
      <c r="J67" s="30">
        <v>0</v>
      </c>
      <c r="K67" s="30">
        <v>-1</v>
      </c>
      <c r="L67" s="30">
        <v>0</v>
      </c>
      <c r="M67" s="30">
        <v>-48</v>
      </c>
      <c r="N67" s="30">
        <v>-48</v>
      </c>
      <c r="O67" s="30">
        <v>-48</v>
      </c>
      <c r="P67" s="30">
        <v>-48</v>
      </c>
      <c r="Q67" s="30">
        <v>-48</v>
      </c>
      <c r="R67" s="30">
        <v>-48</v>
      </c>
      <c r="S67" s="30">
        <v>-48</v>
      </c>
      <c r="T67" s="30">
        <v>-31</v>
      </c>
      <c r="U67" s="30">
        <v>-40</v>
      </c>
      <c r="V67" s="30">
        <v>-79</v>
      </c>
      <c r="W67" s="30">
        <v>-56.533333329999998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46111</v>
      </c>
      <c r="C68" s="61">
        <f t="shared" si="1"/>
        <v>-332.53333333</v>
      </c>
      <c r="D68" s="62"/>
      <c r="E68" s="29">
        <v>0</v>
      </c>
      <c r="F68" s="30">
        <v>-6.8</v>
      </c>
      <c r="G68" s="30">
        <v>-20</v>
      </c>
      <c r="H68" s="30">
        <v>-1</v>
      </c>
      <c r="I68" s="30">
        <v>-1</v>
      </c>
      <c r="J68" s="30">
        <v>-0.13333333</v>
      </c>
      <c r="K68" s="30">
        <v>-12</v>
      </c>
      <c r="L68" s="30">
        <v>0</v>
      </c>
      <c r="M68" s="30">
        <v>0</v>
      </c>
      <c r="N68" s="30">
        <v>0</v>
      </c>
      <c r="O68" s="30">
        <v>-1</v>
      </c>
      <c r="P68" s="30">
        <v>-1</v>
      </c>
      <c r="Q68" s="30">
        <v>-1</v>
      </c>
      <c r="R68" s="30">
        <v>-1</v>
      </c>
      <c r="S68" s="30">
        <v>-1</v>
      </c>
      <c r="T68" s="30">
        <v>-24</v>
      </c>
      <c r="U68" s="30">
        <v>-24</v>
      </c>
      <c r="V68" s="30">
        <v>-40.633333329999999</v>
      </c>
      <c r="W68" s="30">
        <v>-58</v>
      </c>
      <c r="X68" s="30">
        <v>-24</v>
      </c>
      <c r="Y68" s="30">
        <v>-24</v>
      </c>
      <c r="Z68" s="30">
        <v>-38</v>
      </c>
      <c r="AA68" s="30">
        <v>-27.9</v>
      </c>
      <c r="AB68" s="31">
        <v>-26.06666667</v>
      </c>
    </row>
    <row r="69" spans="1:28" ht="15.75" x14ac:dyDescent="0.25">
      <c r="A69" s="23"/>
      <c r="B69" s="33">
        <v>46112</v>
      </c>
      <c r="C69" s="69">
        <f t="shared" si="1"/>
        <v>-180.56666666999999</v>
      </c>
      <c r="D69" s="70"/>
      <c r="E69" s="29">
        <v>-18.833333329999999</v>
      </c>
      <c r="F69" s="30">
        <v>-38</v>
      </c>
      <c r="G69" s="30">
        <v>-1</v>
      </c>
      <c r="H69" s="30">
        <v>-1</v>
      </c>
      <c r="I69" s="30">
        <v>-1</v>
      </c>
      <c r="J69" s="30">
        <v>-29.866666670000001</v>
      </c>
      <c r="K69" s="30">
        <v>-1.46666667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-6</v>
      </c>
      <c r="Y69" s="30">
        <v>-36</v>
      </c>
      <c r="Z69" s="30">
        <v>-36</v>
      </c>
      <c r="AA69" s="30">
        <v>-11.4</v>
      </c>
      <c r="AB69" s="31">
        <v>0</v>
      </c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63" t="s">
        <v>0</v>
      </c>
      <c r="C72" s="65" t="s">
        <v>36</v>
      </c>
      <c r="D72" s="66"/>
      <c r="E72" s="59" t="s">
        <v>42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</row>
    <row r="73" spans="1:28" ht="16.5" thickTop="1" thickBot="1" x14ac:dyDescent="0.3">
      <c r="A73" s="23"/>
      <c r="B73" s="64"/>
      <c r="C73" s="67"/>
      <c r="D73" s="68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46082</v>
      </c>
      <c r="C74" s="35">
        <f t="shared" ref="C74:C104" si="2">SUMIF(E74:AB74,"&gt;0")</f>
        <v>259.53333333</v>
      </c>
      <c r="D74" s="36">
        <f t="shared" ref="D74:D104" si="3">SUMIF(E74:AB74,"&lt;0")</f>
        <v>-147.03333332999998</v>
      </c>
      <c r="E74" s="37">
        <f>E4+E39</f>
        <v>47.3</v>
      </c>
      <c r="F74" s="45">
        <f t="shared" ref="F74:AB74" si="4">F4+F39</f>
        <v>58.9</v>
      </c>
      <c r="G74" s="45">
        <f t="shared" si="4"/>
        <v>40</v>
      </c>
      <c r="H74" s="45">
        <f t="shared" si="4"/>
        <v>40</v>
      </c>
      <c r="I74" s="45">
        <f t="shared" si="4"/>
        <v>40</v>
      </c>
      <c r="J74" s="45">
        <f t="shared" si="4"/>
        <v>33.333333330000002</v>
      </c>
      <c r="K74" s="45">
        <f t="shared" si="4"/>
        <v>0</v>
      </c>
      <c r="L74" s="45">
        <f t="shared" si="4"/>
        <v>0</v>
      </c>
      <c r="M74" s="45">
        <f t="shared" si="4"/>
        <v>0</v>
      </c>
      <c r="N74" s="45">
        <f t="shared" si="4"/>
        <v>0</v>
      </c>
      <c r="O74" s="45">
        <f t="shared" si="4"/>
        <v>0</v>
      </c>
      <c r="P74" s="45">
        <f t="shared" si="4"/>
        <v>0</v>
      </c>
      <c r="Q74" s="45">
        <f t="shared" si="4"/>
        <v>0</v>
      </c>
      <c r="R74" s="46">
        <f t="shared" si="4"/>
        <v>0</v>
      </c>
      <c r="S74" s="47">
        <f t="shared" si="4"/>
        <v>0</v>
      </c>
      <c r="T74" s="30">
        <f t="shared" si="4"/>
        <v>0</v>
      </c>
      <c r="U74" s="30">
        <f t="shared" si="4"/>
        <v>-60.2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-19.5</v>
      </c>
      <c r="Z74" s="30">
        <f t="shared" si="4"/>
        <v>-26</v>
      </c>
      <c r="AA74" s="30">
        <f t="shared" si="4"/>
        <v>-26</v>
      </c>
      <c r="AB74" s="31">
        <f t="shared" si="4"/>
        <v>-15.33333333</v>
      </c>
    </row>
    <row r="75" spans="1:28" ht="15.75" x14ac:dyDescent="0.25">
      <c r="A75" s="23"/>
      <c r="B75" s="32">
        <v>46083</v>
      </c>
      <c r="C75" s="35">
        <f t="shared" si="2"/>
        <v>23.4</v>
      </c>
      <c r="D75" s="36">
        <f t="shared" si="3"/>
        <v>-304.5</v>
      </c>
      <c r="E75" s="48">
        <f t="shared" ref="E75:AB85" si="5">E5+E40</f>
        <v>0</v>
      </c>
      <c r="F75" s="30">
        <f t="shared" si="5"/>
        <v>0</v>
      </c>
      <c r="G75" s="30">
        <f t="shared" si="5"/>
        <v>23.4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-29.93333333</v>
      </c>
      <c r="M75" s="30">
        <f t="shared" si="5"/>
        <v>-22</v>
      </c>
      <c r="N75" s="30">
        <f t="shared" si="5"/>
        <v>-22</v>
      </c>
      <c r="O75" s="30">
        <f t="shared" si="5"/>
        <v>-22</v>
      </c>
      <c r="P75" s="30">
        <f t="shared" si="5"/>
        <v>-22</v>
      </c>
      <c r="Q75" s="30">
        <f t="shared" si="5"/>
        <v>-4.7666666700000002</v>
      </c>
      <c r="R75" s="30">
        <f t="shared" si="5"/>
        <v>-20</v>
      </c>
      <c r="S75" s="30">
        <f t="shared" si="5"/>
        <v>-22</v>
      </c>
      <c r="T75" s="30">
        <f t="shared" si="5"/>
        <v>-20</v>
      </c>
      <c r="U75" s="30">
        <f t="shared" si="5"/>
        <v>-38.933333330000004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-18.866666670000001</v>
      </c>
      <c r="AB75" s="31">
        <f t="shared" si="5"/>
        <v>-62</v>
      </c>
    </row>
    <row r="76" spans="1:28" ht="15.75" x14ac:dyDescent="0.25">
      <c r="A76" s="23"/>
      <c r="B76" s="32">
        <v>46084</v>
      </c>
      <c r="C76" s="35">
        <f t="shared" si="2"/>
        <v>0</v>
      </c>
      <c r="D76" s="36">
        <f t="shared" si="3"/>
        <v>-674.3333333500002</v>
      </c>
      <c r="E76" s="48">
        <f t="shared" si="5"/>
        <v>-18.899999999999999</v>
      </c>
      <c r="F76" s="30">
        <f t="shared" si="5"/>
        <v>-22</v>
      </c>
      <c r="G76" s="30">
        <f t="shared" si="5"/>
        <v>-44</v>
      </c>
      <c r="H76" s="30">
        <f t="shared" si="5"/>
        <v>-44</v>
      </c>
      <c r="I76" s="30">
        <f t="shared" si="5"/>
        <v>-44</v>
      </c>
      <c r="J76" s="30">
        <f t="shared" si="5"/>
        <v>-44</v>
      </c>
      <c r="K76" s="30">
        <f t="shared" si="5"/>
        <v>-10.66666667</v>
      </c>
      <c r="L76" s="30">
        <f t="shared" si="5"/>
        <v>-30.266666669999999</v>
      </c>
      <c r="M76" s="30">
        <f t="shared" si="5"/>
        <v>-32.966666670000002</v>
      </c>
      <c r="N76" s="30">
        <f t="shared" si="5"/>
        <v>-46</v>
      </c>
      <c r="O76" s="30">
        <f t="shared" si="5"/>
        <v>-46</v>
      </c>
      <c r="P76" s="30">
        <f t="shared" si="5"/>
        <v>-46</v>
      </c>
      <c r="Q76" s="30">
        <f t="shared" si="5"/>
        <v>-16.866666670000001</v>
      </c>
      <c r="R76" s="30">
        <f t="shared" si="5"/>
        <v>-32.266666669999999</v>
      </c>
      <c r="S76" s="30">
        <f t="shared" si="5"/>
        <v>-44</v>
      </c>
      <c r="T76" s="30">
        <f t="shared" si="5"/>
        <v>-22</v>
      </c>
      <c r="U76" s="30">
        <f t="shared" si="5"/>
        <v>-36.200000000000003</v>
      </c>
      <c r="V76" s="30">
        <f t="shared" si="5"/>
        <v>-26</v>
      </c>
      <c r="W76" s="30">
        <f t="shared" si="5"/>
        <v>-26</v>
      </c>
      <c r="X76" s="30">
        <f t="shared" si="5"/>
        <v>-26</v>
      </c>
      <c r="Y76" s="30">
        <f t="shared" si="5"/>
        <v>-16.2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46085</v>
      </c>
      <c r="C77" s="35">
        <f t="shared" si="2"/>
        <v>349.84999999999997</v>
      </c>
      <c r="D77" s="36">
        <f t="shared" si="3"/>
        <v>-326.2</v>
      </c>
      <c r="E77" s="48">
        <f t="shared" si="5"/>
        <v>0</v>
      </c>
      <c r="F77" s="30">
        <f t="shared" si="5"/>
        <v>-48.866666670000001</v>
      </c>
      <c r="G77" s="30">
        <f t="shared" si="5"/>
        <v>-44</v>
      </c>
      <c r="H77" s="30">
        <f t="shared" si="5"/>
        <v>-44</v>
      </c>
      <c r="I77" s="30">
        <f t="shared" si="5"/>
        <v>-44</v>
      </c>
      <c r="J77" s="30">
        <f t="shared" si="5"/>
        <v>-44</v>
      </c>
      <c r="K77" s="30">
        <f t="shared" si="5"/>
        <v>-44</v>
      </c>
      <c r="L77" s="30">
        <f t="shared" si="5"/>
        <v>-10.733333330000001</v>
      </c>
      <c r="M77" s="30">
        <f t="shared" si="5"/>
        <v>-38</v>
      </c>
      <c r="N77" s="30">
        <f t="shared" si="5"/>
        <v>-0.96666666999999995</v>
      </c>
      <c r="O77" s="30">
        <f t="shared" si="5"/>
        <v>-1</v>
      </c>
      <c r="P77" s="30">
        <f t="shared" si="5"/>
        <v>-1</v>
      </c>
      <c r="Q77" s="30">
        <f t="shared" si="5"/>
        <v>17.95</v>
      </c>
      <c r="R77" s="30">
        <f t="shared" si="5"/>
        <v>108.73333332999999</v>
      </c>
      <c r="S77" s="30">
        <f t="shared" si="5"/>
        <v>120</v>
      </c>
      <c r="T77" s="30">
        <f t="shared" si="5"/>
        <v>72.666666669999998</v>
      </c>
      <c r="U77" s="30">
        <f t="shared" si="5"/>
        <v>30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0.5</v>
      </c>
      <c r="AB77" s="31">
        <f t="shared" si="5"/>
        <v>-5.6333333300000001</v>
      </c>
    </row>
    <row r="78" spans="1:28" ht="15.75" x14ac:dyDescent="0.25">
      <c r="A78" s="23"/>
      <c r="B78" s="32">
        <v>46086</v>
      </c>
      <c r="C78" s="35">
        <f t="shared" si="2"/>
        <v>254.25</v>
      </c>
      <c r="D78" s="36">
        <f t="shared" si="3"/>
        <v>-670.21666667</v>
      </c>
      <c r="E78" s="48">
        <f t="shared" si="5"/>
        <v>-17.466666669999999</v>
      </c>
      <c r="F78" s="30">
        <f t="shared" si="5"/>
        <v>-9.1</v>
      </c>
      <c r="G78" s="30">
        <f t="shared" si="5"/>
        <v>-54</v>
      </c>
      <c r="H78" s="30">
        <f t="shared" si="5"/>
        <v>-54</v>
      </c>
      <c r="I78" s="49">
        <f t="shared" si="5"/>
        <v>-54</v>
      </c>
      <c r="J78" s="30">
        <f t="shared" si="5"/>
        <v>-54</v>
      </c>
      <c r="K78" s="30">
        <f t="shared" si="5"/>
        <v>-54</v>
      </c>
      <c r="L78" s="30">
        <f t="shared" si="5"/>
        <v>-75.266666670000006</v>
      </c>
      <c r="M78" s="30">
        <f t="shared" si="5"/>
        <v>-68.3</v>
      </c>
      <c r="N78" s="30">
        <f t="shared" si="5"/>
        <v>-54</v>
      </c>
      <c r="O78" s="30">
        <f t="shared" si="5"/>
        <v>-54</v>
      </c>
      <c r="P78" s="30">
        <f t="shared" si="5"/>
        <v>-5.9666666700000004</v>
      </c>
      <c r="Q78" s="30">
        <f t="shared" si="5"/>
        <v>40</v>
      </c>
      <c r="R78" s="30">
        <f t="shared" si="5"/>
        <v>80.166666669999998</v>
      </c>
      <c r="S78" s="30">
        <f t="shared" si="5"/>
        <v>94.133333329999999</v>
      </c>
      <c r="T78" s="30">
        <f t="shared" si="5"/>
        <v>-57.9</v>
      </c>
      <c r="U78" s="30">
        <f t="shared" si="5"/>
        <v>-32.933333330000004</v>
      </c>
      <c r="V78" s="30">
        <f t="shared" si="5"/>
        <v>0</v>
      </c>
      <c r="W78" s="30">
        <f t="shared" si="5"/>
        <v>-18.633333329999999</v>
      </c>
      <c r="X78" s="30">
        <f t="shared" si="5"/>
        <v>-6.65</v>
      </c>
      <c r="Y78" s="30">
        <f t="shared" si="5"/>
        <v>1</v>
      </c>
      <c r="Z78" s="30">
        <f t="shared" si="5"/>
        <v>0.2</v>
      </c>
      <c r="AA78" s="30">
        <f t="shared" si="5"/>
        <v>0.61666666999999997</v>
      </c>
      <c r="AB78" s="31">
        <f t="shared" si="5"/>
        <v>38.133333329999999</v>
      </c>
    </row>
    <row r="79" spans="1:28" ht="15.75" x14ac:dyDescent="0.25">
      <c r="A79" s="23"/>
      <c r="B79" s="32">
        <v>46087</v>
      </c>
      <c r="C79" s="35">
        <f t="shared" si="2"/>
        <v>79.533333330000005</v>
      </c>
      <c r="D79" s="36">
        <f t="shared" si="3"/>
        <v>-327.66666667000004</v>
      </c>
      <c r="E79" s="48">
        <f t="shared" si="5"/>
        <v>18</v>
      </c>
      <c r="F79" s="30">
        <f t="shared" si="5"/>
        <v>17.100000000000001</v>
      </c>
      <c r="G79" s="30">
        <f t="shared" si="5"/>
        <v>16.883333329999999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0</v>
      </c>
      <c r="L79" s="30">
        <f t="shared" si="5"/>
        <v>27.55</v>
      </c>
      <c r="M79" s="30">
        <f t="shared" si="5"/>
        <v>0</v>
      </c>
      <c r="N79" s="30">
        <f t="shared" si="5"/>
        <v>-11.6</v>
      </c>
      <c r="O79" s="30">
        <f t="shared" si="5"/>
        <v>-42.7</v>
      </c>
      <c r="P79" s="30">
        <f t="shared" si="5"/>
        <v>-46</v>
      </c>
      <c r="Q79" s="30">
        <f t="shared" si="5"/>
        <v>-46</v>
      </c>
      <c r="R79" s="30">
        <f t="shared" si="5"/>
        <v>-46</v>
      </c>
      <c r="S79" s="30">
        <f t="shared" si="5"/>
        <v>-46</v>
      </c>
      <c r="T79" s="30">
        <f t="shared" si="5"/>
        <v>-24</v>
      </c>
      <c r="U79" s="30">
        <f t="shared" si="5"/>
        <v>-54.566666669999996</v>
      </c>
      <c r="V79" s="30">
        <f t="shared" si="5"/>
        <v>-10.8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46088</v>
      </c>
      <c r="C80" s="35">
        <f t="shared" si="2"/>
        <v>0</v>
      </c>
      <c r="D80" s="36">
        <f t="shared" si="3"/>
        <v>-420.03333334000001</v>
      </c>
      <c r="E80" s="48">
        <f t="shared" si="5"/>
        <v>0</v>
      </c>
      <c r="F80" s="30">
        <f t="shared" si="5"/>
        <v>0</v>
      </c>
      <c r="G80" s="30">
        <f t="shared" si="5"/>
        <v>-12.8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0</v>
      </c>
      <c r="L80" s="30">
        <f t="shared" si="5"/>
        <v>-7.3333333300000003</v>
      </c>
      <c r="M80" s="30">
        <f t="shared" si="5"/>
        <v>-22</v>
      </c>
      <c r="N80" s="30">
        <f t="shared" si="5"/>
        <v>-22</v>
      </c>
      <c r="O80" s="30">
        <f t="shared" si="5"/>
        <v>-22</v>
      </c>
      <c r="P80" s="30">
        <f t="shared" si="5"/>
        <v>-22</v>
      </c>
      <c r="Q80" s="30">
        <f t="shared" si="5"/>
        <v>-22</v>
      </c>
      <c r="R80" s="30">
        <f t="shared" si="5"/>
        <v>-24</v>
      </c>
      <c r="S80" s="30">
        <f t="shared" si="5"/>
        <v>-24</v>
      </c>
      <c r="T80" s="30">
        <f t="shared" si="5"/>
        <v>-22</v>
      </c>
      <c r="U80" s="30">
        <f t="shared" si="5"/>
        <v>-56.766666669999999</v>
      </c>
      <c r="V80" s="30">
        <f t="shared" si="5"/>
        <v>-20.266666669999999</v>
      </c>
      <c r="W80" s="30">
        <f t="shared" si="5"/>
        <v>-26</v>
      </c>
      <c r="X80" s="30">
        <f t="shared" si="5"/>
        <v>-26</v>
      </c>
      <c r="Y80" s="30">
        <f t="shared" si="5"/>
        <v>-9.5</v>
      </c>
      <c r="Z80" s="30">
        <f t="shared" si="5"/>
        <v>0</v>
      </c>
      <c r="AA80" s="30">
        <f t="shared" si="5"/>
        <v>-27.366666670000001</v>
      </c>
      <c r="AB80" s="31">
        <f t="shared" si="5"/>
        <v>-54</v>
      </c>
    </row>
    <row r="81" spans="1:28" ht="15.75" x14ac:dyDescent="0.25">
      <c r="A81" s="23"/>
      <c r="B81" s="32">
        <v>46089</v>
      </c>
      <c r="C81" s="35">
        <f t="shared" si="2"/>
        <v>0</v>
      </c>
      <c r="D81" s="36">
        <f t="shared" si="3"/>
        <v>-703.11666667000009</v>
      </c>
      <c r="E81" s="48">
        <f t="shared" si="5"/>
        <v>-24.7</v>
      </c>
      <c r="F81" s="30">
        <f t="shared" si="5"/>
        <v>-34.566666669999996</v>
      </c>
      <c r="G81" s="30">
        <f t="shared" si="5"/>
        <v>-22</v>
      </c>
      <c r="H81" s="30">
        <f t="shared" si="5"/>
        <v>-46</v>
      </c>
      <c r="I81" s="30">
        <f t="shared" si="5"/>
        <v>-46</v>
      </c>
      <c r="J81" s="30">
        <f t="shared" si="5"/>
        <v>-48</v>
      </c>
      <c r="K81" s="30">
        <f t="shared" si="5"/>
        <v>-46</v>
      </c>
      <c r="L81" s="30">
        <f t="shared" si="5"/>
        <v>-22</v>
      </c>
      <c r="M81" s="30">
        <f t="shared" si="5"/>
        <v>-22</v>
      </c>
      <c r="N81" s="30">
        <f t="shared" si="5"/>
        <v>-22</v>
      </c>
      <c r="O81" s="30">
        <f t="shared" si="5"/>
        <v>-46</v>
      </c>
      <c r="P81" s="30">
        <f t="shared" si="5"/>
        <v>-48</v>
      </c>
      <c r="Q81" s="30">
        <f t="shared" si="5"/>
        <v>-48</v>
      </c>
      <c r="R81" s="30">
        <f t="shared" si="5"/>
        <v>-48</v>
      </c>
      <c r="S81" s="30">
        <f t="shared" si="5"/>
        <v>-48</v>
      </c>
      <c r="T81" s="30">
        <f t="shared" si="5"/>
        <v>-32.200000000000003</v>
      </c>
      <c r="U81" s="30">
        <f t="shared" si="5"/>
        <v>-3</v>
      </c>
      <c r="V81" s="30">
        <f t="shared" si="5"/>
        <v>0</v>
      </c>
      <c r="W81" s="30">
        <f t="shared" si="5"/>
        <v>-19.06666667</v>
      </c>
      <c r="X81" s="30">
        <f t="shared" si="5"/>
        <v>-26</v>
      </c>
      <c r="Y81" s="30">
        <f t="shared" si="5"/>
        <v>-9.9833333300000007</v>
      </c>
      <c r="Z81" s="30">
        <f t="shared" si="5"/>
        <v>-9.5333333299999996</v>
      </c>
      <c r="AA81" s="30">
        <f t="shared" si="5"/>
        <v>-20.366666670000001</v>
      </c>
      <c r="AB81" s="31">
        <f t="shared" si="5"/>
        <v>-11.7</v>
      </c>
    </row>
    <row r="82" spans="1:28" ht="15.75" x14ac:dyDescent="0.25">
      <c r="A82" s="23"/>
      <c r="B82" s="32">
        <v>46090</v>
      </c>
      <c r="C82" s="35">
        <f t="shared" si="2"/>
        <v>0</v>
      </c>
      <c r="D82" s="36">
        <f t="shared" si="3"/>
        <v>-977.30000000000007</v>
      </c>
      <c r="E82" s="48">
        <f t="shared" si="5"/>
        <v>-19.8</v>
      </c>
      <c r="F82" s="30">
        <f t="shared" si="5"/>
        <v>-25.333333329999999</v>
      </c>
      <c r="G82" s="30">
        <f t="shared" si="5"/>
        <v>-47.866666670000001</v>
      </c>
      <c r="H82" s="30">
        <f t="shared" si="5"/>
        <v>-64</v>
      </c>
      <c r="I82" s="30">
        <f t="shared" si="5"/>
        <v>-50</v>
      </c>
      <c r="J82" s="30">
        <f t="shared" si="5"/>
        <v>-56</v>
      </c>
      <c r="K82" s="30">
        <f t="shared" si="5"/>
        <v>-38</v>
      </c>
      <c r="L82" s="30">
        <f t="shared" si="5"/>
        <v>-12.6</v>
      </c>
      <c r="M82" s="30">
        <f t="shared" si="5"/>
        <v>-49.333333330000002</v>
      </c>
      <c r="N82" s="30">
        <f t="shared" si="5"/>
        <v>-49.6</v>
      </c>
      <c r="O82" s="30">
        <f t="shared" si="5"/>
        <v>-52.266666669999999</v>
      </c>
      <c r="P82" s="30">
        <f t="shared" si="5"/>
        <v>-64</v>
      </c>
      <c r="Q82" s="30">
        <f t="shared" si="5"/>
        <v>-64</v>
      </c>
      <c r="R82" s="30">
        <f t="shared" si="5"/>
        <v>-40</v>
      </c>
      <c r="S82" s="30">
        <f t="shared" si="5"/>
        <v>-84</v>
      </c>
      <c r="T82" s="30">
        <f t="shared" si="5"/>
        <v>-62</v>
      </c>
      <c r="U82" s="30">
        <f t="shared" si="5"/>
        <v>-68.5</v>
      </c>
      <c r="V82" s="30">
        <f t="shared" si="5"/>
        <v>-26</v>
      </c>
      <c r="W82" s="30">
        <f t="shared" si="5"/>
        <v>-26</v>
      </c>
      <c r="X82" s="30">
        <f t="shared" si="5"/>
        <v>-26</v>
      </c>
      <c r="Y82" s="30">
        <f t="shared" si="5"/>
        <v>0</v>
      </c>
      <c r="Z82" s="30">
        <f t="shared" si="5"/>
        <v>0</v>
      </c>
      <c r="AA82" s="30">
        <f t="shared" si="5"/>
        <v>-26</v>
      </c>
      <c r="AB82" s="31">
        <f t="shared" si="5"/>
        <v>-26</v>
      </c>
    </row>
    <row r="83" spans="1:28" ht="15.75" x14ac:dyDescent="0.25">
      <c r="A83" s="23"/>
      <c r="B83" s="32">
        <v>46091</v>
      </c>
      <c r="C83" s="35">
        <f t="shared" si="2"/>
        <v>10.733333330000001</v>
      </c>
      <c r="D83" s="36">
        <f t="shared" si="3"/>
        <v>-340.76666667000001</v>
      </c>
      <c r="E83" s="48">
        <f t="shared" si="5"/>
        <v>-26</v>
      </c>
      <c r="F83" s="30">
        <f t="shared" si="5"/>
        <v>0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10.733333330000001</v>
      </c>
      <c r="L83" s="30">
        <f t="shared" si="5"/>
        <v>-18</v>
      </c>
      <c r="M83" s="30">
        <f t="shared" si="5"/>
        <v>-43.2</v>
      </c>
      <c r="N83" s="30">
        <f t="shared" si="5"/>
        <v>-1</v>
      </c>
      <c r="O83" s="30">
        <f t="shared" si="5"/>
        <v>-1</v>
      </c>
      <c r="P83" s="30">
        <f t="shared" si="5"/>
        <v>-1</v>
      </c>
      <c r="Q83" s="30">
        <f t="shared" si="5"/>
        <v>-1</v>
      </c>
      <c r="R83" s="30">
        <f t="shared" si="5"/>
        <v>-1</v>
      </c>
      <c r="S83" s="30">
        <f t="shared" si="5"/>
        <v>-1</v>
      </c>
      <c r="T83" s="30">
        <f t="shared" si="5"/>
        <v>-68</v>
      </c>
      <c r="U83" s="30">
        <f t="shared" si="5"/>
        <v>-82</v>
      </c>
      <c r="V83" s="30">
        <f t="shared" si="5"/>
        <v>0</v>
      </c>
      <c r="W83" s="30">
        <f t="shared" si="5"/>
        <v>0</v>
      </c>
      <c r="X83" s="30">
        <f t="shared" si="5"/>
        <v>0</v>
      </c>
      <c r="Y83" s="30">
        <f t="shared" si="5"/>
        <v>-22</v>
      </c>
      <c r="Z83" s="30">
        <f t="shared" si="5"/>
        <v>-24</v>
      </c>
      <c r="AA83" s="30">
        <f t="shared" si="5"/>
        <v>-51.566666669999996</v>
      </c>
      <c r="AB83" s="31">
        <f t="shared" si="5"/>
        <v>0</v>
      </c>
    </row>
    <row r="84" spans="1:28" ht="15.75" x14ac:dyDescent="0.25">
      <c r="A84" s="23"/>
      <c r="B84" s="32">
        <v>46092</v>
      </c>
      <c r="C84" s="35">
        <f t="shared" si="2"/>
        <v>25.900000000000002</v>
      </c>
      <c r="D84" s="36">
        <f t="shared" si="3"/>
        <v>-96.9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-14.56666667</v>
      </c>
      <c r="L84" s="30">
        <f t="shared" si="5"/>
        <v>-19.833333329999999</v>
      </c>
      <c r="M84" s="30">
        <f t="shared" si="5"/>
        <v>-1</v>
      </c>
      <c r="N84" s="30">
        <f t="shared" si="5"/>
        <v>-1</v>
      </c>
      <c r="O84" s="30">
        <f t="shared" si="5"/>
        <v>-1</v>
      </c>
      <c r="P84" s="30">
        <f t="shared" si="5"/>
        <v>-1</v>
      </c>
      <c r="Q84" s="30">
        <f t="shared" si="5"/>
        <v>-1</v>
      </c>
      <c r="R84" s="30">
        <f t="shared" si="5"/>
        <v>-1</v>
      </c>
      <c r="S84" s="30">
        <f t="shared" si="5"/>
        <v>-1</v>
      </c>
      <c r="T84" s="30">
        <f t="shared" si="5"/>
        <v>-13.5</v>
      </c>
      <c r="U84" s="30">
        <f t="shared" si="5"/>
        <v>-42</v>
      </c>
      <c r="V84" s="30">
        <f t="shared" si="5"/>
        <v>25.900000000000002</v>
      </c>
      <c r="W84" s="30">
        <f t="shared" si="5"/>
        <v>0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46093</v>
      </c>
      <c r="C85" s="35">
        <f t="shared" si="2"/>
        <v>0</v>
      </c>
      <c r="D85" s="36">
        <f t="shared" si="3"/>
        <v>-274.06666666000001</v>
      </c>
      <c r="E85" s="48">
        <f t="shared" si="5"/>
        <v>0</v>
      </c>
      <c r="F85" s="30">
        <f t="shared" si="5"/>
        <v>0</v>
      </c>
      <c r="G85" s="30">
        <f t="shared" si="5"/>
        <v>0</v>
      </c>
      <c r="H85" s="30">
        <f t="shared" si="5"/>
        <v>-17.233333330000001</v>
      </c>
      <c r="I85" s="30">
        <f t="shared" si="5"/>
        <v>-15.03333333</v>
      </c>
      <c r="J85" s="30">
        <f t="shared" si="5"/>
        <v>0</v>
      </c>
      <c r="K85" s="30">
        <f t="shared" si="5"/>
        <v>0</v>
      </c>
      <c r="L85" s="30">
        <f t="shared" si="5"/>
        <v>-1</v>
      </c>
      <c r="M85" s="30">
        <f t="shared" si="5"/>
        <v>-1</v>
      </c>
      <c r="N85" s="30">
        <f t="shared" si="5"/>
        <v>-1</v>
      </c>
      <c r="O85" s="30">
        <f t="shared" si="5"/>
        <v>-1</v>
      </c>
      <c r="P85" s="30">
        <f t="shared" si="5"/>
        <v>-1</v>
      </c>
      <c r="Q85" s="30">
        <f t="shared" si="5"/>
        <v>-0.36666666999999997</v>
      </c>
      <c r="R85" s="30">
        <f t="shared" si="5"/>
        <v>0</v>
      </c>
      <c r="S85" s="30">
        <f t="shared" si="5"/>
        <v>-1</v>
      </c>
      <c r="T85" s="30">
        <f t="shared" ref="T85:AB85" si="6">T15+T50</f>
        <v>-8.8000000000000007</v>
      </c>
      <c r="U85" s="30">
        <f t="shared" si="6"/>
        <v>-50.633333329999999</v>
      </c>
      <c r="V85" s="30">
        <f t="shared" si="6"/>
        <v>-24</v>
      </c>
      <c r="W85" s="30">
        <f t="shared" si="6"/>
        <v>-26</v>
      </c>
      <c r="X85" s="30">
        <f t="shared" si="6"/>
        <v>-26</v>
      </c>
      <c r="Y85" s="30">
        <f t="shared" si="6"/>
        <v>-26</v>
      </c>
      <c r="Z85" s="30">
        <f t="shared" si="6"/>
        <v>-26</v>
      </c>
      <c r="AA85" s="30">
        <f t="shared" si="6"/>
        <v>-26</v>
      </c>
      <c r="AB85" s="31">
        <f t="shared" si="6"/>
        <v>-22</v>
      </c>
    </row>
    <row r="86" spans="1:28" ht="15.75" x14ac:dyDescent="0.25">
      <c r="A86" s="23"/>
      <c r="B86" s="32">
        <v>46094</v>
      </c>
      <c r="C86" s="35">
        <f t="shared" si="2"/>
        <v>0</v>
      </c>
      <c r="D86" s="36">
        <f t="shared" si="3"/>
        <v>-414.13333333999998</v>
      </c>
      <c r="E86" s="48">
        <f t="shared" ref="E86:AB96" si="7">E16+E51</f>
        <v>-21.966666669999999</v>
      </c>
      <c r="F86" s="30">
        <f t="shared" si="7"/>
        <v>-31.516666669999999</v>
      </c>
      <c r="G86" s="30">
        <f t="shared" si="7"/>
        <v>0</v>
      </c>
      <c r="H86" s="30">
        <f t="shared" si="7"/>
        <v>-9.3333333300000003</v>
      </c>
      <c r="I86" s="30">
        <f t="shared" si="7"/>
        <v>-38</v>
      </c>
      <c r="J86" s="30">
        <f t="shared" si="7"/>
        <v>0</v>
      </c>
      <c r="K86" s="30">
        <f t="shared" si="7"/>
        <v>0</v>
      </c>
      <c r="L86" s="30">
        <f t="shared" si="7"/>
        <v>-12.9</v>
      </c>
      <c r="M86" s="30">
        <f t="shared" si="7"/>
        <v>0</v>
      </c>
      <c r="N86" s="30">
        <f t="shared" si="7"/>
        <v>0</v>
      </c>
      <c r="O86" s="30">
        <f t="shared" si="7"/>
        <v>-0.5</v>
      </c>
      <c r="P86" s="30">
        <f t="shared" si="7"/>
        <v>-1</v>
      </c>
      <c r="Q86" s="30">
        <f t="shared" si="7"/>
        <v>-1</v>
      </c>
      <c r="R86" s="30">
        <f t="shared" si="7"/>
        <v>-1</v>
      </c>
      <c r="S86" s="30">
        <f t="shared" si="7"/>
        <v>-1</v>
      </c>
      <c r="T86" s="30">
        <f t="shared" si="7"/>
        <v>-22</v>
      </c>
      <c r="U86" s="30">
        <f t="shared" si="7"/>
        <v>-68.266666670000006</v>
      </c>
      <c r="V86" s="30">
        <f t="shared" si="7"/>
        <v>-19.25</v>
      </c>
      <c r="W86" s="30">
        <f t="shared" si="7"/>
        <v>-19</v>
      </c>
      <c r="X86" s="30">
        <f t="shared" si="7"/>
        <v>-38</v>
      </c>
      <c r="Y86" s="30">
        <f t="shared" si="7"/>
        <v>-32</v>
      </c>
      <c r="Z86" s="30">
        <f t="shared" si="7"/>
        <v>-32</v>
      </c>
      <c r="AA86" s="30">
        <f t="shared" si="7"/>
        <v>-37.4</v>
      </c>
      <c r="AB86" s="31">
        <f t="shared" si="7"/>
        <v>-28</v>
      </c>
    </row>
    <row r="87" spans="1:28" ht="15.75" x14ac:dyDescent="0.25">
      <c r="A87" s="23"/>
      <c r="B87" s="32">
        <v>46095</v>
      </c>
      <c r="C87" s="35">
        <f t="shared" si="2"/>
        <v>0</v>
      </c>
      <c r="D87" s="36">
        <f t="shared" si="3"/>
        <v>-258.41666668000005</v>
      </c>
      <c r="E87" s="29">
        <f t="shared" si="7"/>
        <v>-28.966666669999999</v>
      </c>
      <c r="F87" s="30">
        <f t="shared" si="7"/>
        <v>-31.5</v>
      </c>
      <c r="G87" s="30">
        <f t="shared" si="7"/>
        <v>-30.06666667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-2.06666667</v>
      </c>
      <c r="M87" s="30">
        <f t="shared" si="7"/>
        <v>-1</v>
      </c>
      <c r="N87" s="30">
        <f t="shared" si="7"/>
        <v>-1</v>
      </c>
      <c r="O87" s="30">
        <f t="shared" si="7"/>
        <v>-1</v>
      </c>
      <c r="P87" s="30">
        <f t="shared" si="7"/>
        <v>-1</v>
      </c>
      <c r="Q87" s="30">
        <f t="shared" si="7"/>
        <v>-1</v>
      </c>
      <c r="R87" s="30">
        <f t="shared" si="7"/>
        <v>-1</v>
      </c>
      <c r="S87" s="30">
        <f t="shared" si="7"/>
        <v>-1</v>
      </c>
      <c r="T87" s="30">
        <f t="shared" si="7"/>
        <v>-22</v>
      </c>
      <c r="U87" s="30">
        <f t="shared" si="7"/>
        <v>-59.2</v>
      </c>
      <c r="V87" s="30">
        <f t="shared" si="7"/>
        <v>-25.616666670000001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-26</v>
      </c>
      <c r="AB87" s="31">
        <f t="shared" si="7"/>
        <v>-26</v>
      </c>
    </row>
    <row r="88" spans="1:28" ht="15.75" x14ac:dyDescent="0.25">
      <c r="A88" s="23"/>
      <c r="B88" s="32">
        <v>46096</v>
      </c>
      <c r="C88" s="35">
        <f t="shared" si="2"/>
        <v>0</v>
      </c>
      <c r="D88" s="36">
        <f t="shared" si="3"/>
        <v>-360.86666667000003</v>
      </c>
      <c r="E88" s="48">
        <f t="shared" si="7"/>
        <v>-36</v>
      </c>
      <c r="F88" s="30">
        <f t="shared" si="7"/>
        <v>-30</v>
      </c>
      <c r="G88" s="30">
        <f t="shared" si="7"/>
        <v>-38</v>
      </c>
      <c r="H88" s="30">
        <f t="shared" si="7"/>
        <v>-3.2</v>
      </c>
      <c r="I88" s="30">
        <f t="shared" si="7"/>
        <v>0</v>
      </c>
      <c r="J88" s="30">
        <f t="shared" si="7"/>
        <v>0</v>
      </c>
      <c r="K88" s="30">
        <f t="shared" si="7"/>
        <v>-34.4</v>
      </c>
      <c r="L88" s="30">
        <f t="shared" si="7"/>
        <v>-12.66666667</v>
      </c>
      <c r="M88" s="30">
        <f t="shared" si="7"/>
        <v>-24</v>
      </c>
      <c r="N88" s="30">
        <f t="shared" si="7"/>
        <v>-24</v>
      </c>
      <c r="O88" s="30">
        <f t="shared" si="7"/>
        <v>-24</v>
      </c>
      <c r="P88" s="30">
        <f t="shared" si="7"/>
        <v>-16.8</v>
      </c>
      <c r="Q88" s="30">
        <f t="shared" si="7"/>
        <v>0</v>
      </c>
      <c r="R88" s="30">
        <f t="shared" si="7"/>
        <v>-16.8</v>
      </c>
      <c r="S88" s="30">
        <f t="shared" si="7"/>
        <v>-24</v>
      </c>
      <c r="T88" s="30">
        <f t="shared" si="7"/>
        <v>-24</v>
      </c>
      <c r="U88" s="30">
        <f t="shared" si="7"/>
        <v>-38</v>
      </c>
      <c r="V88" s="30">
        <f t="shared" si="7"/>
        <v>-15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46097</v>
      </c>
      <c r="C89" s="35">
        <f t="shared" si="2"/>
        <v>37.5</v>
      </c>
      <c r="D89" s="36">
        <f t="shared" si="3"/>
        <v>-315.76666666999995</v>
      </c>
      <c r="E89" s="48">
        <f t="shared" si="7"/>
        <v>0</v>
      </c>
      <c r="F89" s="30">
        <f t="shared" si="7"/>
        <v>-10.8</v>
      </c>
      <c r="G89" s="30">
        <f t="shared" si="7"/>
        <v>-24</v>
      </c>
      <c r="H89" s="30">
        <f t="shared" si="7"/>
        <v>-19.600000000000001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32.75</v>
      </c>
      <c r="N89" s="30">
        <f t="shared" si="7"/>
        <v>4.75</v>
      </c>
      <c r="O89" s="30">
        <f t="shared" si="7"/>
        <v>-65</v>
      </c>
      <c r="P89" s="30">
        <f t="shared" si="7"/>
        <v>-65</v>
      </c>
      <c r="Q89" s="30">
        <f t="shared" si="7"/>
        <v>-65</v>
      </c>
      <c r="R89" s="30">
        <f t="shared" si="7"/>
        <v>-24</v>
      </c>
      <c r="S89" s="30">
        <f t="shared" si="7"/>
        <v>-1</v>
      </c>
      <c r="T89" s="30">
        <f t="shared" si="7"/>
        <v>-1</v>
      </c>
      <c r="U89" s="30">
        <f t="shared" si="7"/>
        <v>-40.366666670000001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46098</v>
      </c>
      <c r="C90" s="35">
        <f t="shared" si="2"/>
        <v>0</v>
      </c>
      <c r="D90" s="36">
        <f t="shared" si="3"/>
        <v>-676.80000000000007</v>
      </c>
      <c r="E90" s="48">
        <f t="shared" si="7"/>
        <v>-18.399999999999999</v>
      </c>
      <c r="F90" s="30">
        <f t="shared" si="7"/>
        <v>-25.3</v>
      </c>
      <c r="G90" s="30">
        <f t="shared" si="7"/>
        <v>-46</v>
      </c>
      <c r="H90" s="30">
        <f t="shared" si="7"/>
        <v>-31.333333329999999</v>
      </c>
      <c r="I90" s="30">
        <f t="shared" si="7"/>
        <v>-24</v>
      </c>
      <c r="J90" s="30">
        <f t="shared" si="7"/>
        <v>-38</v>
      </c>
      <c r="K90" s="30">
        <f t="shared" si="7"/>
        <v>-38</v>
      </c>
      <c r="L90" s="30">
        <f t="shared" si="7"/>
        <v>-50</v>
      </c>
      <c r="M90" s="30">
        <f t="shared" si="7"/>
        <v>-52</v>
      </c>
      <c r="N90" s="30">
        <f t="shared" si="7"/>
        <v>-65</v>
      </c>
      <c r="O90" s="30">
        <f t="shared" si="7"/>
        <v>-24</v>
      </c>
      <c r="P90" s="30">
        <f t="shared" si="7"/>
        <v>-58</v>
      </c>
      <c r="Q90" s="30">
        <f t="shared" si="7"/>
        <v>-56</v>
      </c>
      <c r="R90" s="30">
        <f t="shared" si="7"/>
        <v>-76</v>
      </c>
      <c r="S90" s="30">
        <f t="shared" si="7"/>
        <v>-60.6</v>
      </c>
      <c r="T90" s="30">
        <f t="shared" si="7"/>
        <v>-14.16666667</v>
      </c>
      <c r="U90" s="30">
        <f t="shared" si="7"/>
        <v>0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0</v>
      </c>
      <c r="Z90" s="30">
        <f t="shared" si="7"/>
        <v>0</v>
      </c>
      <c r="AA90" s="30">
        <f t="shared" si="7"/>
        <v>0</v>
      </c>
      <c r="AB90" s="31">
        <f t="shared" si="7"/>
        <v>0</v>
      </c>
    </row>
    <row r="91" spans="1:28" ht="15.75" x14ac:dyDescent="0.25">
      <c r="A91" s="23"/>
      <c r="B91" s="32">
        <v>46099</v>
      </c>
      <c r="C91" s="35">
        <f t="shared" si="2"/>
        <v>735.99999999999989</v>
      </c>
      <c r="D91" s="36">
        <f t="shared" si="3"/>
        <v>-26.133333329999999</v>
      </c>
      <c r="E91" s="48">
        <f t="shared" si="7"/>
        <v>4.6666666699999997</v>
      </c>
      <c r="F91" s="30">
        <f t="shared" si="7"/>
        <v>7.3333333300000003</v>
      </c>
      <c r="G91" s="30">
        <f t="shared" si="7"/>
        <v>5.2</v>
      </c>
      <c r="H91" s="30">
        <f t="shared" si="7"/>
        <v>0</v>
      </c>
      <c r="I91" s="30">
        <f t="shared" si="7"/>
        <v>0</v>
      </c>
      <c r="J91" s="30">
        <f t="shared" si="7"/>
        <v>-6.1333333300000001</v>
      </c>
      <c r="K91" s="30">
        <f t="shared" si="7"/>
        <v>-20</v>
      </c>
      <c r="L91" s="30">
        <f t="shared" si="7"/>
        <v>0</v>
      </c>
      <c r="M91" s="30">
        <f t="shared" si="7"/>
        <v>41.8</v>
      </c>
      <c r="N91" s="30">
        <f t="shared" si="7"/>
        <v>71.833333330000002</v>
      </c>
      <c r="O91" s="30">
        <f t="shared" si="7"/>
        <v>91.133333329999999</v>
      </c>
      <c r="P91" s="30">
        <f t="shared" si="7"/>
        <v>120</v>
      </c>
      <c r="Q91" s="30">
        <f t="shared" si="7"/>
        <v>51.666666669999998</v>
      </c>
      <c r="R91" s="30">
        <f t="shared" si="7"/>
        <v>0</v>
      </c>
      <c r="S91" s="30">
        <f t="shared" si="7"/>
        <v>94</v>
      </c>
      <c r="T91" s="30">
        <f t="shared" si="7"/>
        <v>96</v>
      </c>
      <c r="U91" s="30">
        <f t="shared" si="7"/>
        <v>38</v>
      </c>
      <c r="V91" s="30">
        <f t="shared" si="7"/>
        <v>15.4</v>
      </c>
      <c r="W91" s="30">
        <f t="shared" si="7"/>
        <v>13</v>
      </c>
      <c r="X91" s="30">
        <f t="shared" si="7"/>
        <v>18.5</v>
      </c>
      <c r="Y91" s="30">
        <f t="shared" si="7"/>
        <v>39</v>
      </c>
      <c r="Z91" s="30">
        <f t="shared" si="7"/>
        <v>17.100000000000001</v>
      </c>
      <c r="AA91" s="30">
        <f t="shared" si="7"/>
        <v>0</v>
      </c>
      <c r="AB91" s="31">
        <f t="shared" si="7"/>
        <v>11.366666670000001</v>
      </c>
    </row>
    <row r="92" spans="1:28" ht="15.75" x14ac:dyDescent="0.25">
      <c r="A92" s="23"/>
      <c r="B92" s="32">
        <v>46100</v>
      </c>
      <c r="C92" s="35">
        <f t="shared" si="2"/>
        <v>699.3</v>
      </c>
      <c r="D92" s="36">
        <f t="shared" si="3"/>
        <v>-12</v>
      </c>
      <c r="E92" s="48">
        <f t="shared" si="7"/>
        <v>16.666666659999997</v>
      </c>
      <c r="F92" s="30">
        <f t="shared" si="7"/>
        <v>0</v>
      </c>
      <c r="G92" s="30">
        <f t="shared" si="7"/>
        <v>8.4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-11</v>
      </c>
      <c r="L92" s="30">
        <f t="shared" si="7"/>
        <v>2</v>
      </c>
      <c r="M92" s="30">
        <f t="shared" si="7"/>
        <v>24</v>
      </c>
      <c r="N92" s="30">
        <f t="shared" si="7"/>
        <v>37.200000000000003</v>
      </c>
      <c r="O92" s="30">
        <f t="shared" si="7"/>
        <v>48</v>
      </c>
      <c r="P92" s="30">
        <f t="shared" si="7"/>
        <v>4.95</v>
      </c>
      <c r="Q92" s="30">
        <f t="shared" si="7"/>
        <v>-1</v>
      </c>
      <c r="R92" s="30">
        <f t="shared" si="7"/>
        <v>50.083333340000003</v>
      </c>
      <c r="S92" s="30">
        <f t="shared" si="7"/>
        <v>86</v>
      </c>
      <c r="T92" s="30">
        <f t="shared" si="7"/>
        <v>96</v>
      </c>
      <c r="U92" s="30">
        <f t="shared" si="7"/>
        <v>23.2</v>
      </c>
      <c r="V92" s="30">
        <f t="shared" si="7"/>
        <v>52</v>
      </c>
      <c r="W92" s="30">
        <f t="shared" si="7"/>
        <v>52</v>
      </c>
      <c r="X92" s="30">
        <f t="shared" si="7"/>
        <v>52</v>
      </c>
      <c r="Y92" s="30">
        <f t="shared" si="7"/>
        <v>52</v>
      </c>
      <c r="Z92" s="30">
        <f t="shared" si="7"/>
        <v>42</v>
      </c>
      <c r="AA92" s="30">
        <f t="shared" si="7"/>
        <v>24</v>
      </c>
      <c r="AB92" s="31">
        <f t="shared" si="7"/>
        <v>28.8</v>
      </c>
    </row>
    <row r="93" spans="1:28" ht="15.75" x14ac:dyDescent="0.25">
      <c r="A93" s="23"/>
      <c r="B93" s="32">
        <v>46101</v>
      </c>
      <c r="C93" s="35">
        <f t="shared" si="2"/>
        <v>933.5</v>
      </c>
      <c r="D93" s="36">
        <f t="shared" si="3"/>
        <v>-254.69999998999998</v>
      </c>
      <c r="E93" s="48">
        <f t="shared" si="7"/>
        <v>31.5</v>
      </c>
      <c r="F93" s="30">
        <f t="shared" si="7"/>
        <v>38</v>
      </c>
      <c r="G93" s="30">
        <f t="shared" si="7"/>
        <v>37.200000000000003</v>
      </c>
      <c r="H93" s="30">
        <f t="shared" si="7"/>
        <v>22.4</v>
      </c>
      <c r="I93" s="30">
        <f t="shared" si="7"/>
        <v>0</v>
      </c>
      <c r="J93" s="30">
        <f t="shared" si="7"/>
        <v>0</v>
      </c>
      <c r="K93" s="30">
        <f t="shared" si="7"/>
        <v>29.6</v>
      </c>
      <c r="L93" s="30">
        <f t="shared" si="7"/>
        <v>-4.93333333</v>
      </c>
      <c r="M93" s="30">
        <f t="shared" si="7"/>
        <v>-46</v>
      </c>
      <c r="N93" s="30">
        <f t="shared" si="7"/>
        <v>-0.63333333000000003</v>
      </c>
      <c r="O93" s="30">
        <f t="shared" si="7"/>
        <v>94.8</v>
      </c>
      <c r="P93" s="30">
        <f t="shared" si="7"/>
        <v>120</v>
      </c>
      <c r="Q93" s="30">
        <f t="shared" si="7"/>
        <v>120</v>
      </c>
      <c r="R93" s="30">
        <f t="shared" si="7"/>
        <v>120</v>
      </c>
      <c r="S93" s="30">
        <f t="shared" si="7"/>
        <v>120</v>
      </c>
      <c r="T93" s="30">
        <f t="shared" si="7"/>
        <v>120</v>
      </c>
      <c r="U93" s="30">
        <f t="shared" si="7"/>
        <v>80</v>
      </c>
      <c r="V93" s="30">
        <f t="shared" si="7"/>
        <v>0</v>
      </c>
      <c r="W93" s="30">
        <f t="shared" si="7"/>
        <v>-11.6</v>
      </c>
      <c r="X93" s="30">
        <f t="shared" si="7"/>
        <v>-41.533333329999998</v>
      </c>
      <c r="Y93" s="30">
        <f t="shared" si="7"/>
        <v>-38</v>
      </c>
      <c r="Z93" s="30">
        <f t="shared" si="7"/>
        <v>-38</v>
      </c>
      <c r="AA93" s="30">
        <f t="shared" si="7"/>
        <v>-38</v>
      </c>
      <c r="AB93" s="31">
        <f t="shared" si="7"/>
        <v>-36</v>
      </c>
    </row>
    <row r="94" spans="1:28" ht="15.75" x14ac:dyDescent="0.25">
      <c r="A94" s="23"/>
      <c r="B94" s="32">
        <v>46102</v>
      </c>
      <c r="C94" s="35">
        <f t="shared" si="2"/>
        <v>481.73333332999999</v>
      </c>
      <c r="D94" s="36">
        <f t="shared" si="3"/>
        <v>-246.98333332999999</v>
      </c>
      <c r="E94" s="48">
        <f t="shared" si="7"/>
        <v>-42.8</v>
      </c>
      <c r="F94" s="30">
        <f t="shared" si="7"/>
        <v>-27.06666667</v>
      </c>
      <c r="G94" s="30">
        <f t="shared" si="7"/>
        <v>-24</v>
      </c>
      <c r="H94" s="30">
        <f t="shared" si="7"/>
        <v>-1</v>
      </c>
      <c r="I94" s="30">
        <f t="shared" si="7"/>
        <v>-1</v>
      </c>
      <c r="J94" s="30">
        <f t="shared" si="7"/>
        <v>-1</v>
      </c>
      <c r="K94" s="30">
        <f t="shared" si="7"/>
        <v>-1</v>
      </c>
      <c r="L94" s="30">
        <f t="shared" si="7"/>
        <v>0</v>
      </c>
      <c r="M94" s="30">
        <f t="shared" si="7"/>
        <v>27.6</v>
      </c>
      <c r="N94" s="30">
        <f t="shared" si="7"/>
        <v>8.1166666599999999</v>
      </c>
      <c r="O94" s="30">
        <f t="shared" si="7"/>
        <v>-1</v>
      </c>
      <c r="P94" s="30">
        <f t="shared" si="7"/>
        <v>-0.78333333000000005</v>
      </c>
      <c r="Q94" s="30">
        <f t="shared" si="7"/>
        <v>34.950000000000003</v>
      </c>
      <c r="R94" s="30">
        <f t="shared" si="7"/>
        <v>89.033333330000005</v>
      </c>
      <c r="S94" s="30">
        <f t="shared" si="7"/>
        <v>94.666666669999998</v>
      </c>
      <c r="T94" s="30">
        <f t="shared" si="7"/>
        <v>96.666666669999998</v>
      </c>
      <c r="U94" s="30">
        <f t="shared" si="7"/>
        <v>57.666666669999998</v>
      </c>
      <c r="V94" s="30">
        <f t="shared" si="7"/>
        <v>50</v>
      </c>
      <c r="W94" s="30">
        <f t="shared" si="7"/>
        <v>23.033333330000001</v>
      </c>
      <c r="X94" s="30">
        <f t="shared" si="7"/>
        <v>-11.33333333</v>
      </c>
      <c r="Y94" s="30">
        <f t="shared" si="7"/>
        <v>-34</v>
      </c>
      <c r="Z94" s="30">
        <f t="shared" si="7"/>
        <v>-34</v>
      </c>
      <c r="AA94" s="30">
        <f t="shared" si="7"/>
        <v>-34</v>
      </c>
      <c r="AB94" s="31">
        <f t="shared" si="7"/>
        <v>-34</v>
      </c>
    </row>
    <row r="95" spans="1:28" ht="15.75" x14ac:dyDescent="0.25">
      <c r="A95" s="23"/>
      <c r="B95" s="32">
        <v>46103</v>
      </c>
      <c r="C95" s="35">
        <f t="shared" si="2"/>
        <v>238.66666666999998</v>
      </c>
      <c r="D95" s="36">
        <f t="shared" si="3"/>
        <v>-356.66666666000003</v>
      </c>
      <c r="E95" s="48">
        <f t="shared" si="7"/>
        <v>-23.2</v>
      </c>
      <c r="F95" s="30">
        <f t="shared" si="7"/>
        <v>-26.7</v>
      </c>
      <c r="G95" s="30">
        <f t="shared" si="7"/>
        <v>-17.2</v>
      </c>
      <c r="H95" s="30">
        <f t="shared" si="7"/>
        <v>-1</v>
      </c>
      <c r="I95" s="30">
        <f t="shared" si="7"/>
        <v>-1</v>
      </c>
      <c r="J95" s="30">
        <f t="shared" si="7"/>
        <v>-1</v>
      </c>
      <c r="K95" s="30">
        <f t="shared" si="7"/>
        <v>-1</v>
      </c>
      <c r="L95" s="30">
        <f t="shared" si="7"/>
        <v>-1</v>
      </c>
      <c r="M95" s="30">
        <f t="shared" si="7"/>
        <v>-1</v>
      </c>
      <c r="N95" s="30">
        <f t="shared" si="7"/>
        <v>-1</v>
      </c>
      <c r="O95" s="30">
        <f t="shared" si="7"/>
        <v>-22</v>
      </c>
      <c r="P95" s="30">
        <f t="shared" si="7"/>
        <v>-22</v>
      </c>
      <c r="Q95" s="30">
        <f t="shared" si="7"/>
        <v>-10.133333329999999</v>
      </c>
      <c r="R95" s="30">
        <f t="shared" si="7"/>
        <v>81.866666670000001</v>
      </c>
      <c r="S95" s="30">
        <f t="shared" si="7"/>
        <v>76.8</v>
      </c>
      <c r="T95" s="30">
        <f t="shared" si="7"/>
        <v>56</v>
      </c>
      <c r="U95" s="30">
        <f t="shared" si="7"/>
        <v>24</v>
      </c>
      <c r="V95" s="30">
        <f t="shared" si="7"/>
        <v>0</v>
      </c>
      <c r="W95" s="30">
        <f t="shared" si="7"/>
        <v>-26</v>
      </c>
      <c r="X95" s="30">
        <f t="shared" si="7"/>
        <v>-59.3</v>
      </c>
      <c r="Y95" s="30">
        <f t="shared" si="7"/>
        <v>-80</v>
      </c>
      <c r="Z95" s="30">
        <f t="shared" si="7"/>
        <v>-26</v>
      </c>
      <c r="AA95" s="30">
        <f t="shared" si="7"/>
        <v>-37.133333329999999</v>
      </c>
      <c r="AB95" s="31">
        <f t="shared" si="7"/>
        <v>0</v>
      </c>
    </row>
    <row r="96" spans="1:28" ht="15.75" x14ac:dyDescent="0.25">
      <c r="A96" s="23"/>
      <c r="B96" s="32">
        <v>46104</v>
      </c>
      <c r="C96" s="35">
        <f t="shared" si="2"/>
        <v>204.8</v>
      </c>
      <c r="D96" s="36">
        <f t="shared" si="3"/>
        <v>-219.86666666999997</v>
      </c>
      <c r="E96" s="48">
        <f t="shared" si="7"/>
        <v>14.66666667</v>
      </c>
      <c r="F96" s="30">
        <f t="shared" si="7"/>
        <v>-23</v>
      </c>
      <c r="G96" s="30">
        <f t="shared" si="7"/>
        <v>-1</v>
      </c>
      <c r="H96" s="30">
        <f t="shared" si="7"/>
        <v>-1</v>
      </c>
      <c r="I96" s="30">
        <f t="shared" si="7"/>
        <v>-16</v>
      </c>
      <c r="J96" s="30">
        <f t="shared" si="7"/>
        <v>-6.8</v>
      </c>
      <c r="K96" s="30">
        <f t="shared" si="7"/>
        <v>-12.266666669999999</v>
      </c>
      <c r="L96" s="30">
        <f t="shared" si="7"/>
        <v>-46</v>
      </c>
      <c r="M96" s="30">
        <f t="shared" si="7"/>
        <v>-14.8</v>
      </c>
      <c r="N96" s="30">
        <f t="shared" si="7"/>
        <v>-16</v>
      </c>
      <c r="O96" s="30">
        <f t="shared" si="7"/>
        <v>-1</v>
      </c>
      <c r="P96" s="30">
        <f t="shared" si="7"/>
        <v>-1</v>
      </c>
      <c r="Q96" s="30">
        <f t="shared" si="7"/>
        <v>-1</v>
      </c>
      <c r="R96" s="30">
        <f t="shared" si="7"/>
        <v>-36</v>
      </c>
      <c r="S96" s="30">
        <f t="shared" si="7"/>
        <v>-44</v>
      </c>
      <c r="T96" s="30">
        <f t="shared" ref="T96:AB96" si="8">T26+T61</f>
        <v>9.3333333300000003</v>
      </c>
      <c r="U96" s="30">
        <f t="shared" si="8"/>
        <v>4</v>
      </c>
      <c r="V96" s="30">
        <f t="shared" si="8"/>
        <v>40</v>
      </c>
      <c r="W96" s="30">
        <f t="shared" si="8"/>
        <v>33.133333329999999</v>
      </c>
      <c r="X96" s="30">
        <f t="shared" si="8"/>
        <v>67</v>
      </c>
      <c r="Y96" s="30">
        <f t="shared" si="8"/>
        <v>28</v>
      </c>
      <c r="Z96" s="30">
        <f t="shared" si="8"/>
        <v>8.6666666699999997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46105</v>
      </c>
      <c r="C97" s="35">
        <f t="shared" si="2"/>
        <v>483.75</v>
      </c>
      <c r="D97" s="36">
        <f t="shared" si="3"/>
        <v>-124.46666666000002</v>
      </c>
      <c r="E97" s="48">
        <f t="shared" ref="E97:AB104" si="9">E27+E62</f>
        <v>-16.333333329999999</v>
      </c>
      <c r="F97" s="30">
        <f t="shared" si="9"/>
        <v>-4.8</v>
      </c>
      <c r="G97" s="30">
        <f t="shared" si="9"/>
        <v>-5.2</v>
      </c>
      <c r="H97" s="30">
        <f t="shared" si="9"/>
        <v>-1</v>
      </c>
      <c r="I97" s="30">
        <f t="shared" si="9"/>
        <v>-1</v>
      </c>
      <c r="J97" s="30">
        <f t="shared" si="9"/>
        <v>-24</v>
      </c>
      <c r="K97" s="30">
        <f t="shared" si="9"/>
        <v>-24</v>
      </c>
      <c r="L97" s="30">
        <f t="shared" si="9"/>
        <v>-10.33333333</v>
      </c>
      <c r="M97" s="30">
        <f t="shared" si="9"/>
        <v>34.616666670000001</v>
      </c>
      <c r="N97" s="30">
        <f t="shared" si="9"/>
        <v>79</v>
      </c>
      <c r="O97" s="30">
        <f t="shared" si="9"/>
        <v>68.599999999999994</v>
      </c>
      <c r="P97" s="30">
        <f t="shared" si="9"/>
        <v>28.333333329999999</v>
      </c>
      <c r="Q97" s="30">
        <f t="shared" si="9"/>
        <v>45.4</v>
      </c>
      <c r="R97" s="30">
        <f t="shared" si="9"/>
        <v>99.8</v>
      </c>
      <c r="S97" s="30">
        <f t="shared" si="9"/>
        <v>104</v>
      </c>
      <c r="T97" s="30">
        <f t="shared" si="9"/>
        <v>24</v>
      </c>
      <c r="U97" s="30">
        <f t="shared" si="9"/>
        <v>0</v>
      </c>
      <c r="V97" s="30">
        <f t="shared" si="9"/>
        <v>0</v>
      </c>
      <c r="W97" s="30">
        <f t="shared" si="9"/>
        <v>-10.199999999999999</v>
      </c>
      <c r="X97" s="30">
        <f t="shared" si="9"/>
        <v>-27.6</v>
      </c>
      <c r="Y97" s="30">
        <f t="shared" si="9"/>
        <v>0</v>
      </c>
      <c r="Z97" s="30">
        <f t="shared" si="9"/>
        <v>0</v>
      </c>
      <c r="AA97" s="30">
        <f t="shared" si="9"/>
        <v>0</v>
      </c>
      <c r="AB97" s="31">
        <f t="shared" si="9"/>
        <v>0</v>
      </c>
    </row>
    <row r="98" spans="1:28" ht="15.75" x14ac:dyDescent="0.25">
      <c r="A98" s="23"/>
      <c r="B98" s="32">
        <v>46106</v>
      </c>
      <c r="C98" s="35">
        <f t="shared" si="2"/>
        <v>53.766666669999999</v>
      </c>
      <c r="D98" s="36">
        <f t="shared" si="3"/>
        <v>-362.11666666000002</v>
      </c>
      <c r="E98" s="48">
        <f t="shared" si="9"/>
        <v>-16.2</v>
      </c>
      <c r="F98" s="30">
        <f t="shared" si="9"/>
        <v>0</v>
      </c>
      <c r="G98" s="30">
        <f t="shared" si="9"/>
        <v>0</v>
      </c>
      <c r="H98" s="30">
        <f t="shared" si="9"/>
        <v>-0.48333333000000001</v>
      </c>
      <c r="I98" s="30">
        <f t="shared" si="9"/>
        <v>-0.73333333000000001</v>
      </c>
      <c r="J98" s="30">
        <f t="shared" si="9"/>
        <v>41.6</v>
      </c>
      <c r="K98" s="30">
        <f t="shared" si="9"/>
        <v>-5.1333333300000001</v>
      </c>
      <c r="L98" s="30">
        <f t="shared" si="9"/>
        <v>-24</v>
      </c>
      <c r="M98" s="30">
        <f t="shared" si="9"/>
        <v>-24</v>
      </c>
      <c r="N98" s="30">
        <f t="shared" si="9"/>
        <v>-1</v>
      </c>
      <c r="O98" s="30">
        <f t="shared" si="9"/>
        <v>0</v>
      </c>
      <c r="P98" s="30">
        <f t="shared" si="9"/>
        <v>0</v>
      </c>
      <c r="Q98" s="30">
        <f t="shared" si="9"/>
        <v>0</v>
      </c>
      <c r="R98" s="30">
        <f t="shared" si="9"/>
        <v>0</v>
      </c>
      <c r="S98" s="30">
        <f t="shared" si="9"/>
        <v>5.1999999999999993</v>
      </c>
      <c r="T98" s="30">
        <f t="shared" si="9"/>
        <v>-22</v>
      </c>
      <c r="U98" s="30">
        <f t="shared" si="9"/>
        <v>-76</v>
      </c>
      <c r="V98" s="30">
        <f t="shared" si="9"/>
        <v>-90</v>
      </c>
      <c r="W98" s="30">
        <f t="shared" si="9"/>
        <v>-38</v>
      </c>
      <c r="X98" s="30">
        <f t="shared" si="9"/>
        <v>-39.566666669999996</v>
      </c>
      <c r="Y98" s="30">
        <f t="shared" si="9"/>
        <v>-25</v>
      </c>
      <c r="Z98" s="30">
        <f t="shared" si="9"/>
        <v>0</v>
      </c>
      <c r="AA98" s="30">
        <f t="shared" si="9"/>
        <v>0</v>
      </c>
      <c r="AB98" s="31">
        <f t="shared" si="9"/>
        <v>6.9666666700000004</v>
      </c>
    </row>
    <row r="99" spans="1:28" ht="15.75" x14ac:dyDescent="0.25">
      <c r="A99" s="23"/>
      <c r="B99" s="32">
        <v>46107</v>
      </c>
      <c r="C99" s="35">
        <f t="shared" si="2"/>
        <v>136.53333333</v>
      </c>
      <c r="D99" s="36">
        <f t="shared" si="3"/>
        <v>-92.900000009999999</v>
      </c>
      <c r="E99" s="48">
        <f t="shared" si="9"/>
        <v>-15.56666667</v>
      </c>
      <c r="F99" s="30">
        <f t="shared" si="9"/>
        <v>-14</v>
      </c>
      <c r="G99" s="30">
        <f t="shared" si="9"/>
        <v>0</v>
      </c>
      <c r="H99" s="30">
        <f t="shared" si="9"/>
        <v>0</v>
      </c>
      <c r="I99" s="30">
        <f t="shared" si="9"/>
        <v>-33.966666670000002</v>
      </c>
      <c r="J99" s="30">
        <f t="shared" si="9"/>
        <v>-5.5</v>
      </c>
      <c r="K99" s="30">
        <f t="shared" si="9"/>
        <v>-8.8666666700000007</v>
      </c>
      <c r="L99" s="30">
        <f t="shared" si="9"/>
        <v>-0.6</v>
      </c>
      <c r="M99" s="30">
        <f t="shared" si="9"/>
        <v>-1</v>
      </c>
      <c r="N99" s="30">
        <f t="shared" si="9"/>
        <v>-1</v>
      </c>
      <c r="O99" s="30">
        <f t="shared" si="9"/>
        <v>-1</v>
      </c>
      <c r="P99" s="30">
        <f t="shared" si="9"/>
        <v>-1</v>
      </c>
      <c r="Q99" s="30">
        <f t="shared" si="9"/>
        <v>-1</v>
      </c>
      <c r="R99" s="30">
        <f t="shared" si="9"/>
        <v>-1</v>
      </c>
      <c r="S99" s="30">
        <f t="shared" si="9"/>
        <v>63.333333330000002</v>
      </c>
      <c r="T99" s="30">
        <f t="shared" si="9"/>
        <v>66.400000000000006</v>
      </c>
      <c r="U99" s="30">
        <f t="shared" si="9"/>
        <v>6.8</v>
      </c>
      <c r="V99" s="30">
        <f t="shared" si="9"/>
        <v>0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-8.4</v>
      </c>
      <c r="AB99" s="31">
        <f t="shared" si="9"/>
        <v>0</v>
      </c>
    </row>
    <row r="100" spans="1:28" ht="15.75" x14ac:dyDescent="0.25">
      <c r="A100" s="23"/>
      <c r="B100" s="32">
        <v>46108</v>
      </c>
      <c r="C100" s="35">
        <f t="shared" si="2"/>
        <v>8.4</v>
      </c>
      <c r="D100" s="36">
        <f t="shared" si="3"/>
        <v>-505.33333334000002</v>
      </c>
      <c r="E100" s="48">
        <f t="shared" si="9"/>
        <v>8.4</v>
      </c>
      <c r="F100" s="30">
        <f t="shared" si="9"/>
        <v>-13.6</v>
      </c>
      <c r="G100" s="30">
        <f t="shared" si="9"/>
        <v>-20</v>
      </c>
      <c r="H100" s="30">
        <f t="shared" si="9"/>
        <v>-1</v>
      </c>
      <c r="I100" s="30">
        <f t="shared" si="9"/>
        <v>-1</v>
      </c>
      <c r="J100" s="30">
        <f t="shared" si="9"/>
        <v>-24</v>
      </c>
      <c r="K100" s="30">
        <f t="shared" si="9"/>
        <v>-24</v>
      </c>
      <c r="L100" s="30">
        <f t="shared" si="9"/>
        <v>-24</v>
      </c>
      <c r="M100" s="30">
        <f t="shared" si="9"/>
        <v>-24</v>
      </c>
      <c r="N100" s="30">
        <f t="shared" si="9"/>
        <v>-21</v>
      </c>
      <c r="O100" s="30">
        <f t="shared" si="9"/>
        <v>-1</v>
      </c>
      <c r="P100" s="30">
        <f t="shared" si="9"/>
        <v>-1</v>
      </c>
      <c r="Q100" s="30">
        <f t="shared" si="9"/>
        <v>-1</v>
      </c>
      <c r="R100" s="30">
        <f t="shared" si="9"/>
        <v>-20</v>
      </c>
      <c r="S100" s="30">
        <f t="shared" si="9"/>
        <v>-15.66666667</v>
      </c>
      <c r="T100" s="30">
        <f t="shared" si="9"/>
        <v>0</v>
      </c>
      <c r="U100" s="30">
        <f t="shared" si="9"/>
        <v>-20</v>
      </c>
      <c r="V100" s="30">
        <f t="shared" si="9"/>
        <v>-62</v>
      </c>
      <c r="W100" s="30">
        <f t="shared" si="9"/>
        <v>-60</v>
      </c>
      <c r="X100" s="30">
        <f t="shared" si="9"/>
        <v>-25</v>
      </c>
      <c r="Y100" s="30">
        <f t="shared" si="9"/>
        <v>-25</v>
      </c>
      <c r="Z100" s="30">
        <f t="shared" si="9"/>
        <v>-45.466666670000002</v>
      </c>
      <c r="AA100" s="30">
        <f t="shared" si="9"/>
        <v>-52.6</v>
      </c>
      <c r="AB100" s="31">
        <f t="shared" si="9"/>
        <v>-24</v>
      </c>
    </row>
    <row r="101" spans="1:28" ht="15.75" x14ac:dyDescent="0.25">
      <c r="A101" s="23"/>
      <c r="B101" s="32">
        <v>46109</v>
      </c>
      <c r="C101" s="35">
        <f t="shared" si="2"/>
        <v>13.599999999999998</v>
      </c>
      <c r="D101" s="36">
        <f t="shared" si="3"/>
        <v>-405.9</v>
      </c>
      <c r="E101" s="48">
        <f t="shared" si="9"/>
        <v>-24</v>
      </c>
      <c r="F101" s="30">
        <f t="shared" si="9"/>
        <v>13.599999999999998</v>
      </c>
      <c r="G101" s="30">
        <f t="shared" si="9"/>
        <v>-1</v>
      </c>
      <c r="H101" s="30">
        <f t="shared" si="9"/>
        <v>-1</v>
      </c>
      <c r="I101" s="30">
        <f t="shared" si="9"/>
        <v>-1</v>
      </c>
      <c r="J101" s="30">
        <f t="shared" si="9"/>
        <v>0</v>
      </c>
      <c r="K101" s="30">
        <f t="shared" si="9"/>
        <v>-6.4</v>
      </c>
      <c r="L101" s="30">
        <f t="shared" si="9"/>
        <v>-48</v>
      </c>
      <c r="M101" s="30">
        <f t="shared" si="9"/>
        <v>-48</v>
      </c>
      <c r="N101" s="30">
        <f t="shared" si="9"/>
        <v>-20</v>
      </c>
      <c r="O101" s="30">
        <f t="shared" si="9"/>
        <v>-1</v>
      </c>
      <c r="P101" s="30">
        <f t="shared" si="9"/>
        <v>-1</v>
      </c>
      <c r="Q101" s="30">
        <f t="shared" si="9"/>
        <v>-1</v>
      </c>
      <c r="R101" s="30">
        <f t="shared" si="9"/>
        <v>-1</v>
      </c>
      <c r="S101" s="30">
        <f t="shared" si="9"/>
        <v>-1</v>
      </c>
      <c r="T101" s="30">
        <f t="shared" si="9"/>
        <v>-48</v>
      </c>
      <c r="U101" s="30">
        <f t="shared" si="9"/>
        <v>-38</v>
      </c>
      <c r="V101" s="30">
        <f t="shared" si="9"/>
        <v>-37.266666669999999</v>
      </c>
      <c r="W101" s="30">
        <f t="shared" si="9"/>
        <v>-36</v>
      </c>
      <c r="X101" s="30">
        <f t="shared" si="9"/>
        <v>-36</v>
      </c>
      <c r="Y101" s="30">
        <f t="shared" si="9"/>
        <v>-36</v>
      </c>
      <c r="Z101" s="30">
        <f t="shared" si="9"/>
        <v>-12</v>
      </c>
      <c r="AA101" s="30">
        <f t="shared" si="9"/>
        <v>0</v>
      </c>
      <c r="AB101" s="31">
        <f t="shared" si="9"/>
        <v>-8.2333333300000007</v>
      </c>
    </row>
    <row r="102" spans="1:28" ht="15.75" x14ac:dyDescent="0.25">
      <c r="A102" s="23"/>
      <c r="B102" s="32">
        <v>46110</v>
      </c>
      <c r="C102" s="35">
        <f t="shared" si="2"/>
        <v>22.166666669999998</v>
      </c>
      <c r="D102" s="36">
        <f t="shared" si="3"/>
        <v>-552.73333332999994</v>
      </c>
      <c r="E102" s="48">
        <f t="shared" si="9"/>
        <v>-7.2</v>
      </c>
      <c r="F102" s="30">
        <f t="shared" si="9"/>
        <v>0</v>
      </c>
      <c r="G102" s="30">
        <f t="shared" si="9"/>
        <v>0</v>
      </c>
      <c r="H102" s="30">
        <f t="shared" si="9"/>
        <v>-1</v>
      </c>
      <c r="I102" s="30">
        <f t="shared" si="9"/>
        <v>-1</v>
      </c>
      <c r="J102" s="30">
        <f t="shared" si="9"/>
        <v>0</v>
      </c>
      <c r="K102" s="30">
        <f t="shared" si="9"/>
        <v>-1</v>
      </c>
      <c r="L102" s="30">
        <f t="shared" si="9"/>
        <v>0</v>
      </c>
      <c r="M102" s="30">
        <f t="shared" si="9"/>
        <v>-48</v>
      </c>
      <c r="N102" s="30">
        <f t="shared" si="9"/>
        <v>-48</v>
      </c>
      <c r="O102" s="30">
        <f t="shared" si="9"/>
        <v>-48</v>
      </c>
      <c r="P102" s="30">
        <f t="shared" si="9"/>
        <v>-48</v>
      </c>
      <c r="Q102" s="30">
        <f t="shared" si="9"/>
        <v>-48</v>
      </c>
      <c r="R102" s="30">
        <f t="shared" si="9"/>
        <v>-48</v>
      </c>
      <c r="S102" s="30">
        <f t="shared" si="9"/>
        <v>-48</v>
      </c>
      <c r="T102" s="30">
        <f t="shared" si="9"/>
        <v>-31</v>
      </c>
      <c r="U102" s="30">
        <f t="shared" si="9"/>
        <v>-40</v>
      </c>
      <c r="V102" s="30">
        <f t="shared" si="9"/>
        <v>-79</v>
      </c>
      <c r="W102" s="30">
        <f t="shared" si="9"/>
        <v>-56.533333329999998</v>
      </c>
      <c r="X102" s="30">
        <f t="shared" si="9"/>
        <v>0</v>
      </c>
      <c r="Y102" s="30">
        <f t="shared" si="9"/>
        <v>0</v>
      </c>
      <c r="Z102" s="30">
        <f t="shared" si="9"/>
        <v>11.66666667</v>
      </c>
      <c r="AA102" s="30">
        <f t="shared" si="9"/>
        <v>10.5</v>
      </c>
      <c r="AB102" s="31">
        <f t="shared" si="9"/>
        <v>0</v>
      </c>
    </row>
    <row r="103" spans="1:28" ht="15.75" x14ac:dyDescent="0.25">
      <c r="A103" s="23"/>
      <c r="B103" s="32">
        <v>46111</v>
      </c>
      <c r="C103" s="35">
        <f t="shared" si="2"/>
        <v>54.466666670000002</v>
      </c>
      <c r="D103" s="36">
        <f t="shared" si="3"/>
        <v>-332.53333333</v>
      </c>
      <c r="E103" s="48">
        <f t="shared" si="9"/>
        <v>0</v>
      </c>
      <c r="F103" s="30">
        <f t="shared" si="9"/>
        <v>-6.8</v>
      </c>
      <c r="G103" s="30">
        <f t="shared" si="9"/>
        <v>-20</v>
      </c>
      <c r="H103" s="30">
        <f t="shared" si="9"/>
        <v>-1</v>
      </c>
      <c r="I103" s="30">
        <f t="shared" si="9"/>
        <v>-1</v>
      </c>
      <c r="J103" s="30">
        <f t="shared" si="9"/>
        <v>-0.13333333</v>
      </c>
      <c r="K103" s="30">
        <f t="shared" si="9"/>
        <v>-12</v>
      </c>
      <c r="L103" s="30">
        <f t="shared" si="9"/>
        <v>0</v>
      </c>
      <c r="M103" s="30">
        <f t="shared" si="9"/>
        <v>0</v>
      </c>
      <c r="N103" s="30">
        <f t="shared" si="9"/>
        <v>54.466666670000002</v>
      </c>
      <c r="O103" s="30">
        <f t="shared" si="9"/>
        <v>-1</v>
      </c>
      <c r="P103" s="30">
        <f t="shared" si="9"/>
        <v>-1</v>
      </c>
      <c r="Q103" s="30">
        <f t="shared" si="9"/>
        <v>-1</v>
      </c>
      <c r="R103" s="30">
        <f t="shared" si="9"/>
        <v>-1</v>
      </c>
      <c r="S103" s="30">
        <f t="shared" si="9"/>
        <v>-1</v>
      </c>
      <c r="T103" s="30">
        <f t="shared" si="9"/>
        <v>-24</v>
      </c>
      <c r="U103" s="30">
        <f t="shared" si="9"/>
        <v>-24</v>
      </c>
      <c r="V103" s="30">
        <f t="shared" si="9"/>
        <v>-40.633333329999999</v>
      </c>
      <c r="W103" s="30">
        <f t="shared" si="9"/>
        <v>-58</v>
      </c>
      <c r="X103" s="30">
        <f t="shared" si="9"/>
        <v>-24</v>
      </c>
      <c r="Y103" s="30">
        <f t="shared" si="9"/>
        <v>-24</v>
      </c>
      <c r="Z103" s="30">
        <f t="shared" si="9"/>
        <v>-38</v>
      </c>
      <c r="AA103" s="30">
        <f t="shared" si="9"/>
        <v>-27.9</v>
      </c>
      <c r="AB103" s="31">
        <f t="shared" si="9"/>
        <v>-26.06666667</v>
      </c>
    </row>
    <row r="104" spans="1:28" ht="15.75" x14ac:dyDescent="0.25">
      <c r="A104" s="23"/>
      <c r="B104" s="50">
        <v>46112</v>
      </c>
      <c r="C104" s="51">
        <f t="shared" si="2"/>
        <v>809.33333333000007</v>
      </c>
      <c r="D104" s="52">
        <f t="shared" si="3"/>
        <v>-180.56666666999999</v>
      </c>
      <c r="E104" s="53">
        <f t="shared" si="9"/>
        <v>-18.833333329999999</v>
      </c>
      <c r="F104" s="54">
        <f t="shared" si="9"/>
        <v>-38</v>
      </c>
      <c r="G104" s="54">
        <f t="shared" si="9"/>
        <v>-1</v>
      </c>
      <c r="H104" s="54">
        <f t="shared" si="9"/>
        <v>-1</v>
      </c>
      <c r="I104" s="54">
        <f t="shared" si="9"/>
        <v>-1</v>
      </c>
      <c r="J104" s="54">
        <f t="shared" si="9"/>
        <v>-29.866666670000001</v>
      </c>
      <c r="K104" s="54">
        <f t="shared" si="9"/>
        <v>-1.46666667</v>
      </c>
      <c r="L104" s="54">
        <f t="shared" si="9"/>
        <v>0</v>
      </c>
      <c r="M104" s="54">
        <f t="shared" si="9"/>
        <v>60.666666669999998</v>
      </c>
      <c r="N104" s="54">
        <f t="shared" si="9"/>
        <v>42.733333330000001</v>
      </c>
      <c r="O104" s="54">
        <f t="shared" si="9"/>
        <v>113.33333333</v>
      </c>
      <c r="P104" s="54">
        <f t="shared" si="9"/>
        <v>120</v>
      </c>
      <c r="Q104" s="54">
        <f t="shared" si="9"/>
        <v>120</v>
      </c>
      <c r="R104" s="54">
        <f t="shared" si="9"/>
        <v>120</v>
      </c>
      <c r="S104" s="54">
        <f t="shared" si="9"/>
        <v>120</v>
      </c>
      <c r="T104" s="54">
        <f t="shared" si="9"/>
        <v>52.6</v>
      </c>
      <c r="U104" s="54">
        <f t="shared" si="9"/>
        <v>12</v>
      </c>
      <c r="V104" s="54">
        <f t="shared" si="9"/>
        <v>12</v>
      </c>
      <c r="W104" s="54">
        <f t="shared" si="9"/>
        <v>36</v>
      </c>
      <c r="X104" s="54">
        <f t="shared" si="9"/>
        <v>-6</v>
      </c>
      <c r="Y104" s="54">
        <f t="shared" si="9"/>
        <v>-36</v>
      </c>
      <c r="Z104" s="54">
        <f t="shared" si="9"/>
        <v>-36</v>
      </c>
      <c r="AA104" s="54">
        <f t="shared" si="9"/>
        <v>-11.4</v>
      </c>
      <c r="AB104" s="55">
        <f t="shared" si="9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E2:AB2"/>
    <mergeCell ref="C4:D4"/>
    <mergeCell ref="C5:D5"/>
    <mergeCell ref="C6:D6"/>
    <mergeCell ref="C7:D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opLeftCell="A9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63" t="s">
        <v>0</v>
      </c>
      <c r="C2" s="65" t="s">
        <v>36</v>
      </c>
      <c r="D2" s="66"/>
      <c r="E2" s="59" t="s">
        <v>43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  <c r="AC2" s="23"/>
    </row>
    <row r="3" spans="1:29" ht="16.5" thickTop="1" thickBot="1" x14ac:dyDescent="0.3">
      <c r="A3" s="23"/>
      <c r="B3" s="64"/>
      <c r="C3" s="67"/>
      <c r="D3" s="68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46082</v>
      </c>
      <c r="C4" s="61">
        <f t="shared" ref="C4:C34" si="0">SUM(E4:AB4)</f>
        <v>514.34300000000007</v>
      </c>
      <c r="D4" s="62"/>
      <c r="E4" s="37">
        <v>2.0150000000000001</v>
      </c>
      <c r="F4" s="45">
        <v>23.43</v>
      </c>
      <c r="G4" s="45">
        <v>2.8769999999999998</v>
      </c>
      <c r="H4" s="45">
        <v>2.605</v>
      </c>
      <c r="I4" s="45">
        <v>27.806000000000001</v>
      </c>
      <c r="J4" s="45">
        <v>17.658999999999999</v>
      </c>
      <c r="K4" s="45">
        <v>7.2530000000000001</v>
      </c>
      <c r="L4" s="45">
        <v>40.656999999999996</v>
      </c>
      <c r="M4" s="45">
        <v>44.631999999999998</v>
      </c>
      <c r="N4" s="45">
        <v>44.707999999999998</v>
      </c>
      <c r="O4" s="45">
        <v>76.150000000000006</v>
      </c>
      <c r="P4" s="45">
        <v>73.566000000000003</v>
      </c>
      <c r="Q4" s="45">
        <v>63.151000000000003</v>
      </c>
      <c r="R4" s="46">
        <v>61.722000000000001</v>
      </c>
      <c r="S4" s="47">
        <v>46.856999999999999</v>
      </c>
      <c r="T4" s="30">
        <v>46.311</v>
      </c>
      <c r="U4" s="30">
        <v>-36.124000000000002</v>
      </c>
      <c r="V4" s="30">
        <v>10.496</v>
      </c>
      <c r="W4" s="30">
        <v>-63.856000000000002</v>
      </c>
      <c r="X4" s="30">
        <v>3.0819999999999999</v>
      </c>
      <c r="Y4" s="30">
        <v>3.677</v>
      </c>
      <c r="Z4" s="30">
        <v>5.3239999999999998</v>
      </c>
      <c r="AA4" s="30">
        <v>4.3639999999999999</v>
      </c>
      <c r="AB4" s="31">
        <v>5.9809999999999999</v>
      </c>
      <c r="AC4" s="23"/>
    </row>
    <row r="5" spans="1:29" ht="15.75" x14ac:dyDescent="0.25">
      <c r="A5" s="23"/>
      <c r="B5" s="57">
        <v>46083</v>
      </c>
      <c r="C5" s="61">
        <f t="shared" si="0"/>
        <v>361.01699999999994</v>
      </c>
      <c r="D5" s="62"/>
      <c r="E5" s="48">
        <v>6.29</v>
      </c>
      <c r="F5" s="30">
        <v>-0.42799999999999999</v>
      </c>
      <c r="G5" s="30">
        <v>9.7579999999999991</v>
      </c>
      <c r="H5" s="30">
        <v>-4.71</v>
      </c>
      <c r="I5" s="30">
        <v>4.1970000000000001</v>
      </c>
      <c r="J5" s="30">
        <v>4.7590000000000003</v>
      </c>
      <c r="K5" s="30">
        <v>22.454000000000001</v>
      </c>
      <c r="L5" s="30">
        <v>46.697000000000003</v>
      </c>
      <c r="M5" s="30">
        <v>55.582000000000001</v>
      </c>
      <c r="N5" s="30">
        <v>66.412000000000006</v>
      </c>
      <c r="O5" s="30">
        <v>41.088999999999999</v>
      </c>
      <c r="P5" s="30">
        <v>34.542999999999999</v>
      </c>
      <c r="Q5" s="30">
        <v>-10.157999999999999</v>
      </c>
      <c r="R5" s="30">
        <v>39.368000000000002</v>
      </c>
      <c r="S5" s="30">
        <v>23.93</v>
      </c>
      <c r="T5" s="30">
        <v>-22.231999999999999</v>
      </c>
      <c r="U5" s="30">
        <v>-28.497</v>
      </c>
      <c r="V5" s="30">
        <v>7.1769999999999996</v>
      </c>
      <c r="W5" s="30">
        <v>0.73499999999999999</v>
      </c>
      <c r="X5" s="30">
        <v>9.2690000000000001</v>
      </c>
      <c r="Y5" s="30">
        <v>16.87</v>
      </c>
      <c r="Z5" s="30">
        <v>25.827999999999999</v>
      </c>
      <c r="AA5" s="30">
        <v>10.61</v>
      </c>
      <c r="AB5" s="31">
        <v>1.474</v>
      </c>
      <c r="AC5" s="23"/>
    </row>
    <row r="6" spans="1:29" ht="15.75" x14ac:dyDescent="0.25">
      <c r="A6" s="23"/>
      <c r="B6" s="57">
        <v>46084</v>
      </c>
      <c r="C6" s="61">
        <f t="shared" si="0"/>
        <v>565.63500000000022</v>
      </c>
      <c r="D6" s="62"/>
      <c r="E6" s="48">
        <v>11.263999999999999</v>
      </c>
      <c r="F6" s="30">
        <v>26.65</v>
      </c>
      <c r="G6" s="30">
        <v>2.6440000000000001</v>
      </c>
      <c r="H6" s="30">
        <v>9.2029999999999994</v>
      </c>
      <c r="I6" s="30">
        <v>11.084</v>
      </c>
      <c r="J6" s="30">
        <v>3.7010000000000001</v>
      </c>
      <c r="K6" s="30">
        <v>28.462</v>
      </c>
      <c r="L6" s="30">
        <v>24.303999999999998</v>
      </c>
      <c r="M6" s="30">
        <v>75.14</v>
      </c>
      <c r="N6" s="30">
        <v>177.31100000000001</v>
      </c>
      <c r="O6" s="30">
        <v>81.040999999999997</v>
      </c>
      <c r="P6" s="30">
        <v>34.496000000000002</v>
      </c>
      <c r="Q6" s="30">
        <v>-11.003</v>
      </c>
      <c r="R6" s="30">
        <v>-7.5490000000000004</v>
      </c>
      <c r="S6" s="30">
        <v>33.764000000000003</v>
      </c>
      <c r="T6" s="30">
        <v>21.686</v>
      </c>
      <c r="U6" s="30">
        <v>-18.334</v>
      </c>
      <c r="V6" s="30">
        <v>-4.3999999999999997E-2</v>
      </c>
      <c r="W6" s="30">
        <v>-1.7969999999999999</v>
      </c>
      <c r="X6" s="30">
        <v>-0.48399999999999999</v>
      </c>
      <c r="Y6" s="30">
        <v>-6.2549999999999999</v>
      </c>
      <c r="Z6" s="30">
        <v>31.373999999999999</v>
      </c>
      <c r="AA6" s="30">
        <v>20.738</v>
      </c>
      <c r="AB6" s="31">
        <v>18.239000000000001</v>
      </c>
      <c r="AC6" s="23"/>
    </row>
    <row r="7" spans="1:29" ht="15.75" x14ac:dyDescent="0.25">
      <c r="A7" s="23"/>
      <c r="B7" s="57">
        <v>46085</v>
      </c>
      <c r="C7" s="61">
        <f t="shared" si="0"/>
        <v>96.590999999999994</v>
      </c>
      <c r="D7" s="62"/>
      <c r="E7" s="48">
        <v>26.594000000000001</v>
      </c>
      <c r="F7" s="30">
        <v>-19.332999999999998</v>
      </c>
      <c r="G7" s="30">
        <v>-37.32</v>
      </c>
      <c r="H7" s="30">
        <v>-37.86</v>
      </c>
      <c r="I7" s="30">
        <v>-39.427</v>
      </c>
      <c r="J7" s="30">
        <v>-33.052999999999997</v>
      </c>
      <c r="K7" s="30">
        <v>-48.951999999999998</v>
      </c>
      <c r="L7" s="30">
        <v>11.019</v>
      </c>
      <c r="M7" s="30">
        <v>40.926000000000002</v>
      </c>
      <c r="N7" s="30">
        <v>157.73099999999999</v>
      </c>
      <c r="O7" s="30">
        <v>147.68600000000001</v>
      </c>
      <c r="P7" s="30">
        <v>69.108999999999995</v>
      </c>
      <c r="Q7" s="30">
        <v>-49.932000000000002</v>
      </c>
      <c r="R7" s="30">
        <v>-64.733000000000004</v>
      </c>
      <c r="S7" s="30">
        <v>-10.621</v>
      </c>
      <c r="T7" s="30">
        <v>-10.795</v>
      </c>
      <c r="U7" s="30">
        <v>25.108000000000001</v>
      </c>
      <c r="V7" s="30">
        <v>1.181</v>
      </c>
      <c r="W7" s="30">
        <v>-1.179</v>
      </c>
      <c r="X7" s="30">
        <v>1.29</v>
      </c>
      <c r="Y7" s="30">
        <v>2.04</v>
      </c>
      <c r="Z7" s="30">
        <v>1.6870000000000001</v>
      </c>
      <c r="AA7" s="30">
        <v>-39.417000000000002</v>
      </c>
      <c r="AB7" s="31">
        <v>4.8419999999999996</v>
      </c>
      <c r="AC7" s="23"/>
    </row>
    <row r="8" spans="1:29" ht="15.75" x14ac:dyDescent="0.25">
      <c r="A8" s="23"/>
      <c r="B8" s="57">
        <v>46086</v>
      </c>
      <c r="C8" s="61">
        <f t="shared" si="0"/>
        <v>126.59100000000001</v>
      </c>
      <c r="D8" s="62"/>
      <c r="E8" s="48">
        <v>21.390999999999998</v>
      </c>
      <c r="F8" s="30">
        <v>16.184999999999999</v>
      </c>
      <c r="G8" s="30">
        <v>-15.003</v>
      </c>
      <c r="H8" s="30">
        <v>-17.663</v>
      </c>
      <c r="I8" s="49">
        <v>-7.02</v>
      </c>
      <c r="J8" s="30">
        <v>0.52800000000000002</v>
      </c>
      <c r="K8" s="30">
        <v>3.6309999999999998</v>
      </c>
      <c r="L8" s="30">
        <v>1.234</v>
      </c>
      <c r="M8" s="30">
        <v>44.164000000000001</v>
      </c>
      <c r="N8" s="30">
        <v>113.02800000000001</v>
      </c>
      <c r="O8" s="30">
        <v>30.792999999999999</v>
      </c>
      <c r="P8" s="30">
        <v>-6.2590000000000003</v>
      </c>
      <c r="Q8" s="30">
        <v>-5.6970000000000001</v>
      </c>
      <c r="R8" s="30">
        <v>-36.134</v>
      </c>
      <c r="S8" s="30">
        <v>28.22</v>
      </c>
      <c r="T8" s="30">
        <v>-12.243</v>
      </c>
      <c r="U8" s="30">
        <v>12.215999999999999</v>
      </c>
      <c r="V8" s="30">
        <v>8.0839999999999996</v>
      </c>
      <c r="W8" s="30">
        <v>-5.1070000000000002</v>
      </c>
      <c r="X8" s="30">
        <v>-16.847000000000001</v>
      </c>
      <c r="Y8" s="30">
        <v>-5.37</v>
      </c>
      <c r="Z8" s="30">
        <v>-6.3159999999999998</v>
      </c>
      <c r="AA8" s="30">
        <v>-28.396999999999998</v>
      </c>
      <c r="AB8" s="31">
        <v>9.173</v>
      </c>
      <c r="AC8" s="23"/>
    </row>
    <row r="9" spans="1:29" ht="15.75" x14ac:dyDescent="0.25">
      <c r="A9" s="23"/>
      <c r="B9" s="57">
        <v>46087</v>
      </c>
      <c r="C9" s="61">
        <f t="shared" si="0"/>
        <v>320.12399999999991</v>
      </c>
      <c r="D9" s="62"/>
      <c r="E9" s="48">
        <v>5.6379999999999999</v>
      </c>
      <c r="F9" s="30">
        <v>10.986000000000001</v>
      </c>
      <c r="G9" s="30">
        <v>14.388999999999999</v>
      </c>
      <c r="H9" s="30">
        <v>-2.1739999999999999</v>
      </c>
      <c r="I9" s="30">
        <v>0.39900000000000002</v>
      </c>
      <c r="J9" s="30">
        <v>1.9259999999999999</v>
      </c>
      <c r="K9" s="30">
        <v>2.577</v>
      </c>
      <c r="L9" s="30">
        <v>20.477</v>
      </c>
      <c r="M9" s="30">
        <v>25.67</v>
      </c>
      <c r="N9" s="30">
        <v>60.988</v>
      </c>
      <c r="O9" s="30">
        <v>45.289000000000001</v>
      </c>
      <c r="P9" s="30">
        <v>31.007999999999999</v>
      </c>
      <c r="Q9" s="30">
        <v>31.867000000000001</v>
      </c>
      <c r="R9" s="30">
        <v>15.670999999999999</v>
      </c>
      <c r="S9" s="30">
        <v>45.561</v>
      </c>
      <c r="T9" s="30">
        <v>35.305999999999997</v>
      </c>
      <c r="U9" s="30">
        <v>-17.79</v>
      </c>
      <c r="V9" s="30">
        <v>2.5859999999999999</v>
      </c>
      <c r="W9" s="30">
        <v>-5.0309999999999997</v>
      </c>
      <c r="X9" s="30">
        <v>1.407</v>
      </c>
      <c r="Y9" s="30">
        <v>2.286</v>
      </c>
      <c r="Z9" s="30">
        <v>1.5860000000000001</v>
      </c>
      <c r="AA9" s="30">
        <v>-6.29</v>
      </c>
      <c r="AB9" s="31">
        <v>-4.2080000000000002</v>
      </c>
      <c r="AC9" s="23"/>
    </row>
    <row r="10" spans="1:29" ht="15.75" x14ac:dyDescent="0.25">
      <c r="A10" s="23"/>
      <c r="B10" s="57">
        <v>46088</v>
      </c>
      <c r="C10" s="61">
        <f t="shared" si="0"/>
        <v>532.101</v>
      </c>
      <c r="D10" s="62"/>
      <c r="E10" s="48">
        <v>1.8140000000000001</v>
      </c>
      <c r="F10" s="30">
        <v>2.6890000000000001</v>
      </c>
      <c r="G10" s="30">
        <v>0.67900000000000005</v>
      </c>
      <c r="H10" s="30">
        <v>2.7210000000000001</v>
      </c>
      <c r="I10" s="30">
        <v>-0.94799999999999995</v>
      </c>
      <c r="J10" s="30">
        <v>2.4350000000000001</v>
      </c>
      <c r="K10" s="30">
        <v>29.096</v>
      </c>
      <c r="L10" s="30">
        <v>56.024000000000001</v>
      </c>
      <c r="M10" s="30">
        <v>71.825999999999993</v>
      </c>
      <c r="N10" s="30">
        <v>134.04599999999999</v>
      </c>
      <c r="O10" s="30">
        <v>64.319000000000003</v>
      </c>
      <c r="P10" s="30">
        <v>59.271999999999998</v>
      </c>
      <c r="Q10" s="30">
        <v>60.985999999999997</v>
      </c>
      <c r="R10" s="30">
        <v>50.401000000000003</v>
      </c>
      <c r="S10" s="30">
        <v>17.742999999999999</v>
      </c>
      <c r="T10" s="30">
        <v>-4.8129999999999997</v>
      </c>
      <c r="U10" s="30">
        <v>-36.720999999999997</v>
      </c>
      <c r="V10" s="30">
        <v>9.1080000000000005</v>
      </c>
      <c r="W10" s="30">
        <v>0.36899999999999999</v>
      </c>
      <c r="X10" s="30">
        <v>-0.39700000000000002</v>
      </c>
      <c r="Y10" s="30">
        <v>0.91100000000000003</v>
      </c>
      <c r="Z10" s="30">
        <v>8.1709999999999994</v>
      </c>
      <c r="AA10" s="30">
        <v>0.26600000000000001</v>
      </c>
      <c r="AB10" s="31">
        <v>2.1040000000000001</v>
      </c>
      <c r="AC10" s="23"/>
    </row>
    <row r="11" spans="1:29" ht="15.75" x14ac:dyDescent="0.25">
      <c r="A11" s="23"/>
      <c r="B11" s="57">
        <v>46089</v>
      </c>
      <c r="C11" s="61">
        <f t="shared" si="0"/>
        <v>682.94100000000014</v>
      </c>
      <c r="D11" s="62"/>
      <c r="E11" s="48">
        <v>5.6180000000000003</v>
      </c>
      <c r="F11" s="30">
        <v>-3.9369999999999998</v>
      </c>
      <c r="G11" s="30">
        <v>1.5469999999999999</v>
      </c>
      <c r="H11" s="30">
        <v>-1.3109999999999999</v>
      </c>
      <c r="I11" s="30">
        <v>-0.67700000000000005</v>
      </c>
      <c r="J11" s="30">
        <v>-0.80500000000000005</v>
      </c>
      <c r="K11" s="30">
        <v>2.6720000000000002</v>
      </c>
      <c r="L11" s="30">
        <v>46.406999999999996</v>
      </c>
      <c r="M11" s="30">
        <v>112.6</v>
      </c>
      <c r="N11" s="30">
        <v>149.929</v>
      </c>
      <c r="O11" s="30">
        <v>143.69999999999999</v>
      </c>
      <c r="P11" s="30">
        <v>133.99600000000001</v>
      </c>
      <c r="Q11" s="30">
        <v>84.14</v>
      </c>
      <c r="R11" s="30">
        <v>52.807000000000002</v>
      </c>
      <c r="S11" s="30">
        <v>-9.0690000000000008</v>
      </c>
      <c r="T11" s="30">
        <v>-24.698</v>
      </c>
      <c r="U11" s="30">
        <v>-25.762</v>
      </c>
      <c r="V11" s="30">
        <v>9.8290000000000006</v>
      </c>
      <c r="W11" s="30">
        <v>6.343</v>
      </c>
      <c r="X11" s="30">
        <v>-7.2130000000000001</v>
      </c>
      <c r="Y11" s="30">
        <v>-8.7409999999999997</v>
      </c>
      <c r="Z11" s="30">
        <v>8.2530000000000001</v>
      </c>
      <c r="AA11" s="30">
        <v>0.68</v>
      </c>
      <c r="AB11" s="31">
        <v>6.633</v>
      </c>
      <c r="AC11" s="23"/>
    </row>
    <row r="12" spans="1:29" ht="15.75" x14ac:dyDescent="0.25">
      <c r="A12" s="23"/>
      <c r="B12" s="57">
        <v>46090</v>
      </c>
      <c r="C12" s="61">
        <f t="shared" si="0"/>
        <v>881.8660000000001</v>
      </c>
      <c r="D12" s="62"/>
      <c r="E12" s="48">
        <v>6.3979999999999997</v>
      </c>
      <c r="F12" s="30">
        <v>2.8370000000000002</v>
      </c>
      <c r="G12" s="30">
        <v>-1.284</v>
      </c>
      <c r="H12" s="30">
        <v>-23.879000000000001</v>
      </c>
      <c r="I12" s="30">
        <v>6.657</v>
      </c>
      <c r="J12" s="30">
        <v>6.0330000000000004</v>
      </c>
      <c r="K12" s="30">
        <v>-7.3159999999999998</v>
      </c>
      <c r="L12" s="30">
        <v>19.850999999999999</v>
      </c>
      <c r="M12" s="30">
        <v>19.439</v>
      </c>
      <c r="N12" s="30">
        <v>79.153999999999996</v>
      </c>
      <c r="O12" s="30">
        <v>89.774000000000001</v>
      </c>
      <c r="P12" s="30">
        <v>152.6</v>
      </c>
      <c r="Q12" s="30">
        <v>164.06700000000001</v>
      </c>
      <c r="R12" s="30">
        <v>170.816</v>
      </c>
      <c r="S12" s="30">
        <v>95.587000000000003</v>
      </c>
      <c r="T12" s="30">
        <v>70.528999999999996</v>
      </c>
      <c r="U12" s="30">
        <v>-2.5310000000000001</v>
      </c>
      <c r="V12" s="30">
        <v>3.327</v>
      </c>
      <c r="W12" s="30">
        <v>-6.9000000000000006E-2</v>
      </c>
      <c r="X12" s="30">
        <v>2.9260000000000002</v>
      </c>
      <c r="Y12" s="30">
        <v>9.8539999999999992</v>
      </c>
      <c r="Z12" s="30">
        <v>15.776</v>
      </c>
      <c r="AA12" s="30">
        <v>-0.68700000000000006</v>
      </c>
      <c r="AB12" s="31">
        <v>2.0070000000000001</v>
      </c>
      <c r="AC12" s="23"/>
    </row>
    <row r="13" spans="1:29" ht="15.75" x14ac:dyDescent="0.25">
      <c r="A13" s="23"/>
      <c r="B13" s="57">
        <v>46091</v>
      </c>
      <c r="C13" s="61">
        <f t="shared" si="0"/>
        <v>940.32600000000014</v>
      </c>
      <c r="D13" s="62"/>
      <c r="E13" s="48">
        <v>-4.694</v>
      </c>
      <c r="F13" s="30">
        <v>0.48099999999999998</v>
      </c>
      <c r="G13" s="30">
        <v>4.0629999999999997</v>
      </c>
      <c r="H13" s="30">
        <v>2.1269999999999998</v>
      </c>
      <c r="I13" s="30">
        <v>-1.0329999999999999</v>
      </c>
      <c r="J13" s="30">
        <v>2.0270000000000001</v>
      </c>
      <c r="K13" s="30">
        <v>17.756</v>
      </c>
      <c r="L13" s="30">
        <v>64.406000000000006</v>
      </c>
      <c r="M13" s="30">
        <v>85.192999999999998</v>
      </c>
      <c r="N13" s="30">
        <v>116.739</v>
      </c>
      <c r="O13" s="30">
        <v>110.003</v>
      </c>
      <c r="P13" s="30">
        <v>124.083</v>
      </c>
      <c r="Q13" s="30">
        <v>127.958</v>
      </c>
      <c r="R13" s="30">
        <v>128.55199999999999</v>
      </c>
      <c r="S13" s="30">
        <v>113.58199999999999</v>
      </c>
      <c r="T13" s="30">
        <v>39.164000000000001</v>
      </c>
      <c r="U13" s="30">
        <v>-17.533000000000001</v>
      </c>
      <c r="V13" s="30">
        <v>4.3209999999999997</v>
      </c>
      <c r="W13" s="30">
        <v>6.1920000000000002</v>
      </c>
      <c r="X13" s="30">
        <v>11.47</v>
      </c>
      <c r="Y13" s="30">
        <v>0.75900000000000001</v>
      </c>
      <c r="Z13" s="30">
        <v>1.8540000000000001</v>
      </c>
      <c r="AA13" s="30">
        <v>-0.11</v>
      </c>
      <c r="AB13" s="31">
        <v>2.9660000000000002</v>
      </c>
      <c r="AC13" s="23"/>
    </row>
    <row r="14" spans="1:29" ht="15.75" x14ac:dyDescent="0.25">
      <c r="A14" s="23"/>
      <c r="B14" s="57">
        <v>46092</v>
      </c>
      <c r="C14" s="61">
        <f t="shared" si="0"/>
        <v>490.85900000000015</v>
      </c>
      <c r="D14" s="62"/>
      <c r="E14" s="48">
        <v>4.5179999999999998</v>
      </c>
      <c r="F14" s="30">
        <v>3.7829999999999999</v>
      </c>
      <c r="G14" s="30">
        <v>-2.4089999999999998</v>
      </c>
      <c r="H14" s="30">
        <v>-5.5590000000000002</v>
      </c>
      <c r="I14" s="30">
        <v>0.41099999999999998</v>
      </c>
      <c r="J14" s="30">
        <v>9.1989999999999998</v>
      </c>
      <c r="K14" s="30">
        <v>17.513000000000002</v>
      </c>
      <c r="L14" s="30">
        <v>54.427999999999997</v>
      </c>
      <c r="M14" s="30">
        <v>101.298</v>
      </c>
      <c r="N14" s="30">
        <v>95.358999999999995</v>
      </c>
      <c r="O14" s="30">
        <v>89.316000000000003</v>
      </c>
      <c r="P14" s="30">
        <v>50.015999999999998</v>
      </c>
      <c r="Q14" s="30">
        <v>39.308999999999997</v>
      </c>
      <c r="R14" s="30">
        <v>27.495000000000001</v>
      </c>
      <c r="S14" s="30">
        <v>-2.3610000000000002</v>
      </c>
      <c r="T14" s="30">
        <v>22.538</v>
      </c>
      <c r="U14" s="30">
        <v>-23.734000000000002</v>
      </c>
      <c r="V14" s="30">
        <v>-4.0759999999999996</v>
      </c>
      <c r="W14" s="30">
        <v>1.43</v>
      </c>
      <c r="X14" s="30">
        <v>2.9460000000000002</v>
      </c>
      <c r="Y14" s="30">
        <v>1.0880000000000001</v>
      </c>
      <c r="Z14" s="30">
        <v>2.7589999999999999</v>
      </c>
      <c r="AA14" s="30">
        <v>0.77300000000000002</v>
      </c>
      <c r="AB14" s="31">
        <v>4.819</v>
      </c>
      <c r="AC14" s="23"/>
    </row>
    <row r="15" spans="1:29" ht="15.75" x14ac:dyDescent="0.25">
      <c r="A15" s="23"/>
      <c r="B15" s="57">
        <v>46093</v>
      </c>
      <c r="C15" s="61">
        <f t="shared" si="0"/>
        <v>413.63499999999993</v>
      </c>
      <c r="D15" s="62"/>
      <c r="E15" s="48">
        <v>10.349</v>
      </c>
      <c r="F15" s="30">
        <v>-2.5419999999999998</v>
      </c>
      <c r="G15" s="30">
        <v>12.631</v>
      </c>
      <c r="H15" s="30">
        <v>-6.84</v>
      </c>
      <c r="I15" s="30">
        <v>-21.109000000000002</v>
      </c>
      <c r="J15" s="30">
        <v>12.858000000000001</v>
      </c>
      <c r="K15" s="30">
        <v>33.914999999999999</v>
      </c>
      <c r="L15" s="30">
        <v>69.132999999999996</v>
      </c>
      <c r="M15" s="30">
        <v>83.584999999999994</v>
      </c>
      <c r="N15" s="30">
        <v>63.317</v>
      </c>
      <c r="O15" s="30">
        <v>47.106999999999999</v>
      </c>
      <c r="P15" s="30">
        <v>-0.42499999999999999</v>
      </c>
      <c r="Q15" s="30">
        <v>-17.356000000000002</v>
      </c>
      <c r="R15" s="30">
        <v>1.5349999999999999</v>
      </c>
      <c r="S15" s="30">
        <v>5.9619999999999997</v>
      </c>
      <c r="T15" s="30">
        <v>45.91</v>
      </c>
      <c r="U15" s="30">
        <v>3.5179999999999998</v>
      </c>
      <c r="V15" s="30">
        <v>35.036999999999999</v>
      </c>
      <c r="W15" s="30">
        <v>5.07</v>
      </c>
      <c r="X15" s="30">
        <v>6.1619999999999999</v>
      </c>
      <c r="Y15" s="30">
        <v>4.8979999999999997</v>
      </c>
      <c r="Z15" s="30">
        <v>4.1029999999999998</v>
      </c>
      <c r="AA15" s="30">
        <v>3.8010000000000002</v>
      </c>
      <c r="AB15" s="31">
        <v>13.016</v>
      </c>
      <c r="AC15" s="23"/>
    </row>
    <row r="16" spans="1:29" ht="15.75" x14ac:dyDescent="0.25">
      <c r="A16" s="23"/>
      <c r="B16" s="57">
        <v>46094</v>
      </c>
      <c r="C16" s="61">
        <f t="shared" si="0"/>
        <v>383.44800000000004</v>
      </c>
      <c r="D16" s="62"/>
      <c r="E16" s="48">
        <v>0.71899999999999997</v>
      </c>
      <c r="F16" s="30">
        <v>-3.7090000000000001</v>
      </c>
      <c r="G16" s="30">
        <v>12.407</v>
      </c>
      <c r="H16" s="30">
        <v>1.26</v>
      </c>
      <c r="I16" s="30">
        <v>-6.8049999999999997</v>
      </c>
      <c r="J16" s="30">
        <v>26.646999999999998</v>
      </c>
      <c r="K16" s="30">
        <v>37.993000000000002</v>
      </c>
      <c r="L16" s="30">
        <v>33.277999999999999</v>
      </c>
      <c r="M16" s="30">
        <v>42.828000000000003</v>
      </c>
      <c r="N16" s="30">
        <v>34.747999999999998</v>
      </c>
      <c r="O16" s="30">
        <v>61.034999999999997</v>
      </c>
      <c r="P16" s="30">
        <v>16.952999999999999</v>
      </c>
      <c r="Q16" s="30">
        <v>34.058999999999997</v>
      </c>
      <c r="R16" s="30">
        <v>35.024999999999999</v>
      </c>
      <c r="S16" s="30">
        <v>1.7310000000000001</v>
      </c>
      <c r="T16" s="30">
        <v>41.98</v>
      </c>
      <c r="U16" s="30">
        <v>-13.06</v>
      </c>
      <c r="V16" s="30">
        <v>7.2939999999999996</v>
      </c>
      <c r="W16" s="30">
        <v>6.2359999999999998</v>
      </c>
      <c r="X16" s="30">
        <v>2.7810000000000001</v>
      </c>
      <c r="Y16" s="30">
        <v>3.6030000000000002</v>
      </c>
      <c r="Z16" s="30">
        <v>2.3340000000000001</v>
      </c>
      <c r="AA16" s="30">
        <v>2.2610000000000001</v>
      </c>
      <c r="AB16" s="31">
        <v>1.85</v>
      </c>
      <c r="AC16" s="23"/>
    </row>
    <row r="17" spans="1:29" ht="15.75" x14ac:dyDescent="0.25">
      <c r="A17" s="23"/>
      <c r="B17" s="57">
        <v>46095</v>
      </c>
      <c r="C17" s="61">
        <f t="shared" si="0"/>
        <v>343.57800000000003</v>
      </c>
      <c r="D17" s="62"/>
      <c r="E17" s="29">
        <v>2.891</v>
      </c>
      <c r="F17" s="30">
        <v>-3.6709999999999998</v>
      </c>
      <c r="G17" s="30">
        <v>-18.173999999999999</v>
      </c>
      <c r="H17" s="30">
        <v>6.2350000000000003</v>
      </c>
      <c r="I17" s="30">
        <v>1.8939999999999999</v>
      </c>
      <c r="J17" s="30">
        <v>14.44</v>
      </c>
      <c r="K17" s="30">
        <v>24.617999999999999</v>
      </c>
      <c r="L17" s="30">
        <v>45.140999999999998</v>
      </c>
      <c r="M17" s="30">
        <v>42.203000000000003</v>
      </c>
      <c r="N17" s="30">
        <v>29.186</v>
      </c>
      <c r="O17" s="30">
        <v>36.173000000000002</v>
      </c>
      <c r="P17" s="30">
        <v>24.282</v>
      </c>
      <c r="Q17" s="30">
        <v>32.246000000000002</v>
      </c>
      <c r="R17" s="30">
        <v>24.116</v>
      </c>
      <c r="S17" s="30">
        <v>39.036999999999999</v>
      </c>
      <c r="T17" s="30">
        <v>44.012999999999998</v>
      </c>
      <c r="U17" s="30">
        <v>-23.172999999999998</v>
      </c>
      <c r="V17" s="30">
        <v>-17.382000000000001</v>
      </c>
      <c r="W17" s="30">
        <v>8.2490000000000006</v>
      </c>
      <c r="X17" s="30">
        <v>9.4459999999999997</v>
      </c>
      <c r="Y17" s="30">
        <v>5.4779999999999998</v>
      </c>
      <c r="Z17" s="30">
        <v>11.403</v>
      </c>
      <c r="AA17" s="30">
        <v>1.7529999999999999</v>
      </c>
      <c r="AB17" s="31">
        <v>3.1739999999999999</v>
      </c>
      <c r="AC17" s="23"/>
    </row>
    <row r="18" spans="1:29" ht="15.75" x14ac:dyDescent="0.25">
      <c r="A18" s="23"/>
      <c r="B18" s="57">
        <v>46096</v>
      </c>
      <c r="C18" s="61">
        <f t="shared" si="0"/>
        <v>289.48500000000001</v>
      </c>
      <c r="D18" s="62"/>
      <c r="E18" s="48">
        <v>0.36299999999999999</v>
      </c>
      <c r="F18" s="30">
        <v>7.1070000000000002</v>
      </c>
      <c r="G18" s="30">
        <v>-25.224</v>
      </c>
      <c r="H18" s="30">
        <v>11.497999999999999</v>
      </c>
      <c r="I18" s="30">
        <v>9.93</v>
      </c>
      <c r="J18" s="30">
        <v>37.049999999999997</v>
      </c>
      <c r="K18" s="30">
        <v>11.577</v>
      </c>
      <c r="L18" s="30">
        <v>92.046000000000006</v>
      </c>
      <c r="M18" s="30">
        <v>74.953000000000003</v>
      </c>
      <c r="N18" s="30">
        <v>29.895</v>
      </c>
      <c r="O18" s="30">
        <v>8.5690000000000008</v>
      </c>
      <c r="P18" s="30">
        <v>-10.391999999999999</v>
      </c>
      <c r="Q18" s="30">
        <v>-4.4550000000000001</v>
      </c>
      <c r="R18" s="30">
        <v>-9.1489999999999991</v>
      </c>
      <c r="S18" s="30">
        <v>2.355</v>
      </c>
      <c r="T18" s="30">
        <v>21.66</v>
      </c>
      <c r="U18" s="30">
        <v>-13.948</v>
      </c>
      <c r="V18" s="30">
        <v>-0.13300000000000001</v>
      </c>
      <c r="W18" s="30">
        <v>-1.97</v>
      </c>
      <c r="X18" s="30">
        <v>2.8540000000000001</v>
      </c>
      <c r="Y18" s="30">
        <v>1.673</v>
      </c>
      <c r="Z18" s="30">
        <v>3.4239999999999999</v>
      </c>
      <c r="AA18" s="30">
        <v>16.437999999999999</v>
      </c>
      <c r="AB18" s="31">
        <v>23.364000000000001</v>
      </c>
      <c r="AC18" s="23"/>
    </row>
    <row r="19" spans="1:29" ht="15.75" x14ac:dyDescent="0.25">
      <c r="A19" s="23"/>
      <c r="B19" s="57">
        <v>46097</v>
      </c>
      <c r="C19" s="61">
        <f t="shared" si="0"/>
        <v>340.42</v>
      </c>
      <c r="D19" s="62"/>
      <c r="E19" s="48">
        <v>11.526</v>
      </c>
      <c r="F19" s="30">
        <v>0.59399999999999997</v>
      </c>
      <c r="G19" s="30">
        <v>-15.396000000000001</v>
      </c>
      <c r="H19" s="30">
        <v>-26.265000000000001</v>
      </c>
      <c r="I19" s="30">
        <v>1.998</v>
      </c>
      <c r="J19" s="30">
        <v>15.612</v>
      </c>
      <c r="K19" s="30">
        <v>21.38</v>
      </c>
      <c r="L19" s="30">
        <v>20.414999999999999</v>
      </c>
      <c r="M19" s="30">
        <v>27.524999999999999</v>
      </c>
      <c r="N19" s="30">
        <v>51.039000000000001</v>
      </c>
      <c r="O19" s="30">
        <v>34.901000000000003</v>
      </c>
      <c r="P19" s="30">
        <v>20.193999999999999</v>
      </c>
      <c r="Q19" s="30">
        <v>6.649</v>
      </c>
      <c r="R19" s="30">
        <v>30.923999999999999</v>
      </c>
      <c r="S19" s="30">
        <v>65.549000000000007</v>
      </c>
      <c r="T19" s="30">
        <v>62.49</v>
      </c>
      <c r="U19" s="30">
        <v>-19.53</v>
      </c>
      <c r="V19" s="30">
        <v>3.6139999999999999</v>
      </c>
      <c r="W19" s="30">
        <v>-2.5419999999999998</v>
      </c>
      <c r="X19" s="30">
        <v>5.1390000000000002</v>
      </c>
      <c r="Y19" s="30">
        <v>5.5369999999999999</v>
      </c>
      <c r="Z19" s="30">
        <v>8.375</v>
      </c>
      <c r="AA19" s="30">
        <v>3.6059999999999999</v>
      </c>
      <c r="AB19" s="31">
        <v>7.0860000000000003</v>
      </c>
      <c r="AC19" s="23"/>
    </row>
    <row r="20" spans="1:29" ht="15.75" x14ac:dyDescent="0.25">
      <c r="A20" s="23"/>
      <c r="B20" s="57">
        <v>46098</v>
      </c>
      <c r="C20" s="61">
        <f t="shared" si="0"/>
        <v>610.96500000000003</v>
      </c>
      <c r="D20" s="62"/>
      <c r="E20" s="48">
        <v>25.361000000000001</v>
      </c>
      <c r="F20" s="30">
        <v>1.53</v>
      </c>
      <c r="G20" s="30">
        <v>-18.824000000000002</v>
      </c>
      <c r="H20" s="30">
        <v>-4.8860000000000001</v>
      </c>
      <c r="I20" s="30">
        <v>1.5089999999999999</v>
      </c>
      <c r="J20" s="30">
        <v>1.4570000000000001</v>
      </c>
      <c r="K20" s="30">
        <v>-7.9370000000000003</v>
      </c>
      <c r="L20" s="30">
        <v>14.54</v>
      </c>
      <c r="M20" s="30">
        <v>71.158000000000001</v>
      </c>
      <c r="N20" s="30">
        <v>108.64700000000001</v>
      </c>
      <c r="O20" s="30">
        <v>183.815</v>
      </c>
      <c r="P20" s="30">
        <v>99.585999999999999</v>
      </c>
      <c r="Q20" s="30">
        <v>112.023</v>
      </c>
      <c r="R20" s="30">
        <v>44.96</v>
      </c>
      <c r="S20" s="30">
        <v>-8.0229999999999997</v>
      </c>
      <c r="T20" s="30">
        <v>-13.015000000000001</v>
      </c>
      <c r="U20" s="30">
        <v>-7.25</v>
      </c>
      <c r="V20" s="30">
        <v>-5.157</v>
      </c>
      <c r="W20" s="30">
        <v>3.3980000000000001</v>
      </c>
      <c r="X20" s="30">
        <v>0.90500000000000003</v>
      </c>
      <c r="Y20" s="30">
        <v>2.57</v>
      </c>
      <c r="Z20" s="30">
        <v>7.1109999999999998</v>
      </c>
      <c r="AA20" s="30">
        <v>-1.571</v>
      </c>
      <c r="AB20" s="31">
        <v>-0.94199999999999995</v>
      </c>
      <c r="AC20" s="23"/>
    </row>
    <row r="21" spans="1:29" ht="15.75" x14ac:dyDescent="0.25">
      <c r="A21" s="23"/>
      <c r="B21" s="57">
        <v>46099</v>
      </c>
      <c r="C21" s="61">
        <f t="shared" si="0"/>
        <v>-293.23500000000007</v>
      </c>
      <c r="D21" s="62"/>
      <c r="E21" s="48">
        <v>-8.1050000000000004</v>
      </c>
      <c r="F21" s="30">
        <v>-13.364000000000001</v>
      </c>
      <c r="G21" s="30">
        <v>-14.583</v>
      </c>
      <c r="H21" s="30">
        <v>-4.8159999999999998</v>
      </c>
      <c r="I21" s="30">
        <v>-3.0089999999999999</v>
      </c>
      <c r="J21" s="30">
        <v>9.3699999999999992</v>
      </c>
      <c r="K21" s="30">
        <v>-4.8959999999999999</v>
      </c>
      <c r="L21" s="30">
        <v>-19.852</v>
      </c>
      <c r="M21" s="30">
        <v>-1.4630000000000001</v>
      </c>
      <c r="N21" s="30">
        <v>2.13</v>
      </c>
      <c r="O21" s="30">
        <v>-38.521999999999998</v>
      </c>
      <c r="P21" s="30">
        <v>-25.303999999999998</v>
      </c>
      <c r="Q21" s="30">
        <v>39.420999999999999</v>
      </c>
      <c r="R21" s="30">
        <v>-44.402999999999999</v>
      </c>
      <c r="S21" s="30">
        <v>-74.984999999999999</v>
      </c>
      <c r="T21" s="30">
        <v>-55.706000000000003</v>
      </c>
      <c r="U21" s="30">
        <v>-8.8800000000000008</v>
      </c>
      <c r="V21" s="30">
        <v>-2.456</v>
      </c>
      <c r="W21" s="30">
        <v>2.5579999999999998</v>
      </c>
      <c r="X21" s="30">
        <v>-4.3250000000000002</v>
      </c>
      <c r="Y21" s="30">
        <v>4.1470000000000002</v>
      </c>
      <c r="Z21" s="30">
        <v>-20.678000000000001</v>
      </c>
      <c r="AA21" s="30">
        <v>-7.32</v>
      </c>
      <c r="AB21" s="31">
        <v>1.806</v>
      </c>
      <c r="AC21" s="23"/>
    </row>
    <row r="22" spans="1:29" ht="15.75" x14ac:dyDescent="0.25">
      <c r="A22" s="23"/>
      <c r="B22" s="57">
        <v>46100</v>
      </c>
      <c r="C22" s="61">
        <f t="shared" si="0"/>
        <v>-472.87799999999993</v>
      </c>
      <c r="D22" s="62"/>
      <c r="E22" s="48">
        <v>7.7709999999999999</v>
      </c>
      <c r="F22" s="30">
        <v>-8.218</v>
      </c>
      <c r="G22" s="30">
        <v>-0.40600000000000003</v>
      </c>
      <c r="H22" s="30">
        <v>6.2089999999999996</v>
      </c>
      <c r="I22" s="30">
        <v>0.36399999999999999</v>
      </c>
      <c r="J22" s="30">
        <v>26.901</v>
      </c>
      <c r="K22" s="30">
        <v>16.95</v>
      </c>
      <c r="L22" s="30">
        <v>-27.812000000000001</v>
      </c>
      <c r="M22" s="30">
        <v>-2E-3</v>
      </c>
      <c r="N22" s="30">
        <v>-5.0629999999999997</v>
      </c>
      <c r="O22" s="30">
        <v>16.114000000000001</v>
      </c>
      <c r="P22" s="30">
        <v>-41.237000000000002</v>
      </c>
      <c r="Q22" s="30">
        <v>-60.579000000000001</v>
      </c>
      <c r="R22" s="30">
        <v>-82.605000000000004</v>
      </c>
      <c r="S22" s="30">
        <v>-81.760999999999996</v>
      </c>
      <c r="T22" s="30">
        <v>-50.680999999999997</v>
      </c>
      <c r="U22" s="30">
        <v>-53.548999999999999</v>
      </c>
      <c r="V22" s="30">
        <v>-16.977</v>
      </c>
      <c r="W22" s="30">
        <v>-42.072000000000003</v>
      </c>
      <c r="X22" s="30">
        <v>-38.279000000000003</v>
      </c>
      <c r="Y22" s="30">
        <v>-17.974</v>
      </c>
      <c r="Z22" s="30">
        <v>-7.3380000000000001</v>
      </c>
      <c r="AA22" s="30">
        <v>-12.794</v>
      </c>
      <c r="AB22" s="31">
        <v>0.16</v>
      </c>
      <c r="AC22" s="23"/>
    </row>
    <row r="23" spans="1:29" ht="15.75" x14ac:dyDescent="0.25">
      <c r="A23" s="23"/>
      <c r="B23" s="57">
        <v>46101</v>
      </c>
      <c r="C23" s="61">
        <f t="shared" si="0"/>
        <v>-478.57399999999996</v>
      </c>
      <c r="D23" s="62"/>
      <c r="E23" s="48">
        <v>9.94</v>
      </c>
      <c r="F23" s="30">
        <v>1.5089999999999999</v>
      </c>
      <c r="G23" s="30">
        <v>2.19</v>
      </c>
      <c r="H23" s="30">
        <v>15.955</v>
      </c>
      <c r="I23" s="30">
        <v>-16.172999999999998</v>
      </c>
      <c r="J23" s="30">
        <v>-18.507000000000001</v>
      </c>
      <c r="K23" s="30">
        <v>43.156999999999996</v>
      </c>
      <c r="L23" s="30">
        <v>55.5</v>
      </c>
      <c r="M23" s="30">
        <v>31.282</v>
      </c>
      <c r="N23" s="30">
        <v>-22.318000000000001</v>
      </c>
      <c r="O23" s="30">
        <v>-63.234000000000002</v>
      </c>
      <c r="P23" s="30">
        <v>-89.870999999999995</v>
      </c>
      <c r="Q23" s="30">
        <v>-130.66</v>
      </c>
      <c r="R23" s="30">
        <v>-122.788</v>
      </c>
      <c r="S23" s="30">
        <v>-124.523</v>
      </c>
      <c r="T23" s="30">
        <v>-68.138000000000005</v>
      </c>
      <c r="U23" s="30">
        <v>-3.0169999999999999</v>
      </c>
      <c r="V23" s="30">
        <v>4.0000000000000001E-3</v>
      </c>
      <c r="W23" s="30">
        <v>13.705</v>
      </c>
      <c r="X23" s="30">
        <v>2.2759999999999998</v>
      </c>
      <c r="Y23" s="30">
        <v>-6.7000000000000004E-2</v>
      </c>
      <c r="Z23" s="30">
        <v>3.3719999999999999</v>
      </c>
      <c r="AA23" s="30">
        <v>-0.42399999999999999</v>
      </c>
      <c r="AB23" s="31">
        <v>2.2559999999999998</v>
      </c>
      <c r="AC23" s="23"/>
    </row>
    <row r="24" spans="1:29" ht="15.75" x14ac:dyDescent="0.25">
      <c r="A24" s="23"/>
      <c r="B24" s="57">
        <v>46102</v>
      </c>
      <c r="C24" s="61">
        <f t="shared" si="0"/>
        <v>78.22499999999998</v>
      </c>
      <c r="D24" s="62"/>
      <c r="E24" s="48">
        <v>7.5620000000000003</v>
      </c>
      <c r="F24" s="30">
        <v>6.0670000000000002</v>
      </c>
      <c r="G24" s="30">
        <v>-12.07</v>
      </c>
      <c r="H24" s="30">
        <v>22.725999999999999</v>
      </c>
      <c r="I24" s="30">
        <v>15.603</v>
      </c>
      <c r="J24" s="30">
        <v>34.889000000000003</v>
      </c>
      <c r="K24" s="30">
        <v>6.1310000000000002</v>
      </c>
      <c r="L24" s="30">
        <v>-21.742999999999999</v>
      </c>
      <c r="M24" s="30">
        <v>9.0500000000000007</v>
      </c>
      <c r="N24" s="30">
        <v>70.376999999999995</v>
      </c>
      <c r="O24" s="30">
        <v>57.311</v>
      </c>
      <c r="P24" s="30">
        <v>-14.333</v>
      </c>
      <c r="Q24" s="30">
        <v>-69.525000000000006</v>
      </c>
      <c r="R24" s="30">
        <v>-40.128</v>
      </c>
      <c r="S24" s="30">
        <v>-19.721</v>
      </c>
      <c r="T24" s="30">
        <v>-14.627000000000001</v>
      </c>
      <c r="U24" s="30">
        <v>-21.738</v>
      </c>
      <c r="V24" s="30">
        <v>12.102</v>
      </c>
      <c r="W24" s="30">
        <v>20.414999999999999</v>
      </c>
      <c r="X24" s="30">
        <v>3.8260000000000001</v>
      </c>
      <c r="Y24" s="30">
        <v>2.7789999999999999</v>
      </c>
      <c r="Z24" s="30">
        <v>2.7410000000000001</v>
      </c>
      <c r="AA24" s="30">
        <v>5.8760000000000003</v>
      </c>
      <c r="AB24" s="31">
        <v>14.654999999999999</v>
      </c>
      <c r="AC24" s="23"/>
    </row>
    <row r="25" spans="1:29" ht="15.75" x14ac:dyDescent="0.25">
      <c r="A25" s="23"/>
      <c r="B25" s="57">
        <v>46103</v>
      </c>
      <c r="C25" s="61">
        <f t="shared" si="0"/>
        <v>371.60199999999998</v>
      </c>
      <c r="D25" s="62"/>
      <c r="E25" s="48">
        <v>13.246</v>
      </c>
      <c r="F25" s="30">
        <v>2.0569999999999999</v>
      </c>
      <c r="G25" s="30">
        <v>5.5910000000000002</v>
      </c>
      <c r="H25" s="30">
        <v>31.777000000000001</v>
      </c>
      <c r="I25" s="30">
        <v>35.183999999999997</v>
      </c>
      <c r="J25" s="30">
        <v>51.204999999999998</v>
      </c>
      <c r="K25" s="30">
        <v>56.207999999999998</v>
      </c>
      <c r="L25" s="30">
        <v>79.319999999999993</v>
      </c>
      <c r="M25" s="30">
        <v>80.843000000000004</v>
      </c>
      <c r="N25" s="30">
        <v>80.483000000000004</v>
      </c>
      <c r="O25" s="30">
        <v>50.118000000000002</v>
      </c>
      <c r="P25" s="30">
        <v>1.5840000000000001</v>
      </c>
      <c r="Q25" s="30">
        <v>-50.536000000000001</v>
      </c>
      <c r="R25" s="30">
        <v>-51.695</v>
      </c>
      <c r="S25" s="30">
        <v>-38.609000000000002</v>
      </c>
      <c r="T25" s="30">
        <v>-24.277999999999999</v>
      </c>
      <c r="U25" s="30">
        <v>-11.529</v>
      </c>
      <c r="V25" s="30">
        <v>16.192</v>
      </c>
      <c r="W25" s="30">
        <v>15.516999999999999</v>
      </c>
      <c r="X25" s="30">
        <v>6.9630000000000001</v>
      </c>
      <c r="Y25" s="30">
        <v>-0.79900000000000004</v>
      </c>
      <c r="Z25" s="30">
        <v>-0.439</v>
      </c>
      <c r="AA25" s="30">
        <v>19.048999999999999</v>
      </c>
      <c r="AB25" s="31">
        <v>4.1500000000000004</v>
      </c>
      <c r="AC25" s="23"/>
    </row>
    <row r="26" spans="1:29" ht="15.75" x14ac:dyDescent="0.25">
      <c r="A26" s="23"/>
      <c r="B26" s="57">
        <v>46104</v>
      </c>
      <c r="C26" s="61">
        <f t="shared" si="0"/>
        <v>813.74900000000002</v>
      </c>
      <c r="D26" s="62"/>
      <c r="E26" s="48">
        <v>5.8639999999999999</v>
      </c>
      <c r="F26" s="30">
        <v>3.177</v>
      </c>
      <c r="G26" s="30">
        <v>48.033000000000001</v>
      </c>
      <c r="H26" s="30">
        <v>37.615000000000002</v>
      </c>
      <c r="I26" s="30">
        <v>-8.2929999999999993</v>
      </c>
      <c r="J26" s="30">
        <v>12.391999999999999</v>
      </c>
      <c r="K26" s="30">
        <v>27.582000000000001</v>
      </c>
      <c r="L26" s="30">
        <v>4.3040000000000003</v>
      </c>
      <c r="M26" s="30">
        <v>19.216999999999999</v>
      </c>
      <c r="N26" s="30">
        <v>93.549000000000007</v>
      </c>
      <c r="O26" s="30">
        <v>182.482</v>
      </c>
      <c r="P26" s="30">
        <v>174.79599999999999</v>
      </c>
      <c r="Q26" s="30">
        <v>135.83099999999999</v>
      </c>
      <c r="R26" s="30">
        <v>99.198999999999998</v>
      </c>
      <c r="S26" s="30">
        <v>0.49399999999999999</v>
      </c>
      <c r="T26" s="30">
        <v>-4.93</v>
      </c>
      <c r="U26" s="30">
        <v>-22.263000000000002</v>
      </c>
      <c r="V26" s="30">
        <v>-3.911</v>
      </c>
      <c r="W26" s="30">
        <v>-18.634</v>
      </c>
      <c r="X26" s="30">
        <v>3.2410000000000001</v>
      </c>
      <c r="Y26" s="30">
        <v>4.0670000000000002</v>
      </c>
      <c r="Z26" s="30">
        <v>1.47</v>
      </c>
      <c r="AA26" s="30">
        <v>1.2789999999999999</v>
      </c>
      <c r="AB26" s="31">
        <v>17.187999999999999</v>
      </c>
      <c r="AC26" s="23"/>
    </row>
    <row r="27" spans="1:29" ht="15.75" x14ac:dyDescent="0.25">
      <c r="A27" s="23"/>
      <c r="B27" s="57">
        <v>46105</v>
      </c>
      <c r="C27" s="61">
        <f t="shared" si="0"/>
        <v>9.5760000000000201</v>
      </c>
      <c r="D27" s="62"/>
      <c r="E27" s="48">
        <v>2.081</v>
      </c>
      <c r="F27" s="30">
        <v>12.863</v>
      </c>
      <c r="G27" s="30">
        <v>22.238</v>
      </c>
      <c r="H27" s="30">
        <v>45.963000000000001</v>
      </c>
      <c r="I27" s="30">
        <v>66.094999999999999</v>
      </c>
      <c r="J27" s="30">
        <v>19.216999999999999</v>
      </c>
      <c r="K27" s="30">
        <v>15.193</v>
      </c>
      <c r="L27" s="30">
        <v>2.38</v>
      </c>
      <c r="M27" s="30">
        <v>-35.628999999999998</v>
      </c>
      <c r="N27" s="30">
        <v>-39.610999999999997</v>
      </c>
      <c r="O27" s="30">
        <v>-13.212</v>
      </c>
      <c r="P27" s="30">
        <v>-36.183999999999997</v>
      </c>
      <c r="Q27" s="30">
        <v>-75.510999999999996</v>
      </c>
      <c r="R27" s="30">
        <v>-51.110999999999997</v>
      </c>
      <c r="S27" s="30">
        <v>17.872</v>
      </c>
      <c r="T27" s="30">
        <v>-1.0740000000000001</v>
      </c>
      <c r="U27" s="30">
        <v>-1.387</v>
      </c>
      <c r="V27" s="30">
        <v>12.065</v>
      </c>
      <c r="W27" s="30">
        <v>5.3410000000000002</v>
      </c>
      <c r="X27" s="30">
        <v>1.254</v>
      </c>
      <c r="Y27" s="30">
        <v>10.981999999999999</v>
      </c>
      <c r="Z27" s="30">
        <v>12.455</v>
      </c>
      <c r="AA27" s="30">
        <v>10.744999999999999</v>
      </c>
      <c r="AB27" s="31">
        <v>6.5510000000000002</v>
      </c>
      <c r="AC27" s="23"/>
    </row>
    <row r="28" spans="1:29" ht="15.75" x14ac:dyDescent="0.25">
      <c r="A28" s="23"/>
      <c r="B28" s="57">
        <v>46106</v>
      </c>
      <c r="C28" s="61">
        <f t="shared" si="0"/>
        <v>380.81100000000004</v>
      </c>
      <c r="D28" s="62"/>
      <c r="E28" s="48">
        <v>1.034</v>
      </c>
      <c r="F28" s="30">
        <v>2.8130000000000002</v>
      </c>
      <c r="G28" s="30">
        <v>-5.1920000000000002</v>
      </c>
      <c r="H28" s="30">
        <v>15.352</v>
      </c>
      <c r="I28" s="30">
        <v>-43.465000000000003</v>
      </c>
      <c r="J28" s="30">
        <v>22.016999999999999</v>
      </c>
      <c r="K28" s="30">
        <v>37.292000000000002</v>
      </c>
      <c r="L28" s="30">
        <v>73.212000000000003</v>
      </c>
      <c r="M28" s="30">
        <v>87.269000000000005</v>
      </c>
      <c r="N28" s="30">
        <v>87.552000000000007</v>
      </c>
      <c r="O28" s="30">
        <v>28.132000000000001</v>
      </c>
      <c r="P28" s="30">
        <v>-8.9489999999999998</v>
      </c>
      <c r="Q28" s="30">
        <v>-24.907</v>
      </c>
      <c r="R28" s="30">
        <v>-45.905999999999999</v>
      </c>
      <c r="S28" s="30">
        <v>41.838999999999999</v>
      </c>
      <c r="T28" s="30">
        <v>51.877000000000002</v>
      </c>
      <c r="U28" s="30">
        <v>16.125</v>
      </c>
      <c r="V28" s="30">
        <v>-3.2120000000000002</v>
      </c>
      <c r="W28" s="30">
        <v>1.6779999999999999</v>
      </c>
      <c r="X28" s="30">
        <v>3.218</v>
      </c>
      <c r="Y28" s="30">
        <v>3.3370000000000002</v>
      </c>
      <c r="Z28" s="30">
        <v>12.455</v>
      </c>
      <c r="AA28" s="30">
        <v>7.8220000000000001</v>
      </c>
      <c r="AB28" s="31">
        <v>19.417999999999999</v>
      </c>
      <c r="AC28" s="23"/>
    </row>
    <row r="29" spans="1:29" ht="15.75" x14ac:dyDescent="0.25">
      <c r="A29" s="23"/>
      <c r="B29" s="57">
        <v>46107</v>
      </c>
      <c r="C29" s="61">
        <f t="shared" si="0"/>
        <v>1063.5539999999999</v>
      </c>
      <c r="D29" s="62"/>
      <c r="E29" s="48">
        <v>6.5220000000000002</v>
      </c>
      <c r="F29" s="30">
        <v>9.1869999999999994</v>
      </c>
      <c r="G29" s="30">
        <v>11.738</v>
      </c>
      <c r="H29" s="30">
        <v>13.311</v>
      </c>
      <c r="I29" s="30">
        <v>-2.484</v>
      </c>
      <c r="J29" s="30">
        <v>4.8179999999999996</v>
      </c>
      <c r="K29" s="30">
        <v>26.878</v>
      </c>
      <c r="L29" s="30">
        <v>120.532</v>
      </c>
      <c r="M29" s="30">
        <v>123.423</v>
      </c>
      <c r="N29" s="30">
        <v>179.4</v>
      </c>
      <c r="O29" s="30">
        <v>237.60599999999999</v>
      </c>
      <c r="P29" s="30">
        <v>160.52199999999999</v>
      </c>
      <c r="Q29" s="30">
        <v>142.16</v>
      </c>
      <c r="R29" s="30">
        <v>5.0389999999999997</v>
      </c>
      <c r="S29" s="30">
        <v>-30.475999999999999</v>
      </c>
      <c r="T29" s="30">
        <v>13.313000000000001</v>
      </c>
      <c r="U29" s="30">
        <v>-0.47899999999999998</v>
      </c>
      <c r="V29" s="30">
        <v>-11.574999999999999</v>
      </c>
      <c r="W29" s="30">
        <v>6.2469999999999999</v>
      </c>
      <c r="X29" s="30">
        <v>1.738</v>
      </c>
      <c r="Y29" s="30">
        <v>23.23</v>
      </c>
      <c r="Z29" s="30">
        <v>6.4580000000000002</v>
      </c>
      <c r="AA29" s="30">
        <v>11.013</v>
      </c>
      <c r="AB29" s="31">
        <v>5.4329999999999998</v>
      </c>
      <c r="AC29" s="23"/>
    </row>
    <row r="30" spans="1:29" ht="15.75" x14ac:dyDescent="0.25">
      <c r="A30" s="23"/>
      <c r="B30" s="57">
        <v>46108</v>
      </c>
      <c r="C30" s="61">
        <f t="shared" si="0"/>
        <v>904.56299999999999</v>
      </c>
      <c r="D30" s="62"/>
      <c r="E30" s="48">
        <v>32.564999999999998</v>
      </c>
      <c r="F30" s="30">
        <v>39.555</v>
      </c>
      <c r="G30" s="30">
        <v>47.942</v>
      </c>
      <c r="H30" s="30">
        <v>77.771000000000001</v>
      </c>
      <c r="I30" s="30">
        <v>72.195999999999998</v>
      </c>
      <c r="J30" s="30">
        <v>54.561999999999998</v>
      </c>
      <c r="K30" s="30">
        <v>62.65</v>
      </c>
      <c r="L30" s="30">
        <v>95.688000000000002</v>
      </c>
      <c r="M30" s="30">
        <v>45.137999999999998</v>
      </c>
      <c r="N30" s="30">
        <v>75.394999999999996</v>
      </c>
      <c r="O30" s="30">
        <v>158.60300000000001</v>
      </c>
      <c r="P30" s="30">
        <v>49.192</v>
      </c>
      <c r="Q30" s="30">
        <v>23.004000000000001</v>
      </c>
      <c r="R30" s="30">
        <v>24.21</v>
      </c>
      <c r="S30" s="30">
        <v>0.78200000000000003</v>
      </c>
      <c r="T30" s="30">
        <v>15.582000000000001</v>
      </c>
      <c r="U30" s="30">
        <v>51.405999999999999</v>
      </c>
      <c r="V30" s="30">
        <v>1.0489999999999999</v>
      </c>
      <c r="W30" s="30">
        <v>-4.9740000000000002</v>
      </c>
      <c r="X30" s="30">
        <v>3.51</v>
      </c>
      <c r="Y30" s="30">
        <v>2.843</v>
      </c>
      <c r="Z30" s="30">
        <v>-19.786999999999999</v>
      </c>
      <c r="AA30" s="30">
        <v>-6.3940000000000001</v>
      </c>
      <c r="AB30" s="31">
        <v>2.0750000000000002</v>
      </c>
      <c r="AC30" s="23"/>
    </row>
    <row r="31" spans="1:29" ht="15.75" x14ac:dyDescent="0.25">
      <c r="A31" s="23"/>
      <c r="B31" s="57">
        <v>46109</v>
      </c>
      <c r="C31" s="61">
        <f t="shared" si="0"/>
        <v>803.15000000000009</v>
      </c>
      <c r="D31" s="62"/>
      <c r="E31" s="48">
        <v>3.2250000000000001</v>
      </c>
      <c r="F31" s="30">
        <v>17.059000000000001</v>
      </c>
      <c r="G31" s="30">
        <v>19.899999999999999</v>
      </c>
      <c r="H31" s="30">
        <v>20.238</v>
      </c>
      <c r="I31" s="30">
        <v>9.0649999999999995</v>
      </c>
      <c r="J31" s="30">
        <v>13.048</v>
      </c>
      <c r="K31" s="30">
        <v>31.407</v>
      </c>
      <c r="L31" s="30">
        <v>30.268999999999998</v>
      </c>
      <c r="M31" s="30">
        <v>91.688999999999993</v>
      </c>
      <c r="N31" s="30">
        <v>199.416</v>
      </c>
      <c r="O31" s="30">
        <v>140.69200000000001</v>
      </c>
      <c r="P31" s="30">
        <v>87.64</v>
      </c>
      <c r="Q31" s="30">
        <v>9.9339999999999993</v>
      </c>
      <c r="R31" s="30">
        <v>15.121</v>
      </c>
      <c r="S31" s="30">
        <v>67.909000000000006</v>
      </c>
      <c r="T31" s="30">
        <v>4.6520000000000001</v>
      </c>
      <c r="U31" s="30">
        <v>-5.5069999999999997</v>
      </c>
      <c r="V31" s="30">
        <v>1.0640000000000001</v>
      </c>
      <c r="W31" s="30">
        <v>3.2679999999999998</v>
      </c>
      <c r="X31" s="30">
        <v>4.8479999999999999</v>
      </c>
      <c r="Y31" s="30">
        <v>2.8780000000000001</v>
      </c>
      <c r="Z31" s="30">
        <v>5.6689999999999996</v>
      </c>
      <c r="AA31" s="30">
        <v>18.346</v>
      </c>
      <c r="AB31" s="31">
        <v>11.32</v>
      </c>
      <c r="AC31" s="23"/>
    </row>
    <row r="32" spans="1:29" ht="15.75" x14ac:dyDescent="0.25">
      <c r="A32" s="23"/>
      <c r="B32" s="57">
        <v>46110</v>
      </c>
      <c r="C32" s="61">
        <f t="shared" si="0"/>
        <v>732.59300000000007</v>
      </c>
      <c r="D32" s="62"/>
      <c r="E32" s="48">
        <v>11.457000000000001</v>
      </c>
      <c r="F32" s="30">
        <v>10.259</v>
      </c>
      <c r="G32" s="30"/>
      <c r="H32" s="30">
        <v>3.089</v>
      </c>
      <c r="I32" s="30">
        <v>6.1289999999999996</v>
      </c>
      <c r="J32" s="30">
        <v>-10.004</v>
      </c>
      <c r="K32" s="30">
        <v>10.935</v>
      </c>
      <c r="L32" s="30">
        <v>11.702999999999999</v>
      </c>
      <c r="M32" s="30">
        <v>14.14</v>
      </c>
      <c r="N32" s="30">
        <v>95.751000000000005</v>
      </c>
      <c r="O32" s="30">
        <v>68.527000000000001</v>
      </c>
      <c r="P32" s="30">
        <v>10.253</v>
      </c>
      <c r="Q32" s="30">
        <v>-1.347</v>
      </c>
      <c r="R32" s="30">
        <v>42.081000000000003</v>
      </c>
      <c r="S32" s="30">
        <v>138.97499999999999</v>
      </c>
      <c r="T32" s="30">
        <v>188.37799999999999</v>
      </c>
      <c r="U32" s="30">
        <v>165.79599999999999</v>
      </c>
      <c r="V32" s="30">
        <v>43.189</v>
      </c>
      <c r="W32" s="30">
        <v>-21.881</v>
      </c>
      <c r="X32" s="30">
        <v>-5.86</v>
      </c>
      <c r="Y32" s="30">
        <v>-10.483000000000001</v>
      </c>
      <c r="Z32" s="30">
        <v>-17.181999999999999</v>
      </c>
      <c r="AA32" s="30">
        <v>-5.9020000000000001</v>
      </c>
      <c r="AB32" s="31">
        <v>-15.41</v>
      </c>
      <c r="AC32" s="23"/>
    </row>
    <row r="33" spans="1:29" ht="15.75" x14ac:dyDescent="0.25">
      <c r="A33" s="23"/>
      <c r="B33" s="57">
        <v>46111</v>
      </c>
      <c r="C33" s="61">
        <f t="shared" si="0"/>
        <v>594.40899999999999</v>
      </c>
      <c r="D33" s="62"/>
      <c r="E33" s="48">
        <v>2.0219999999999998</v>
      </c>
      <c r="F33" s="30">
        <v>5.1669999999999998</v>
      </c>
      <c r="G33" s="30">
        <v>7.109</v>
      </c>
      <c r="H33" s="30">
        <v>12.416</v>
      </c>
      <c r="I33" s="30">
        <v>22.856999999999999</v>
      </c>
      <c r="J33" s="30">
        <v>28.629000000000001</v>
      </c>
      <c r="K33" s="30">
        <v>-8.8290000000000006</v>
      </c>
      <c r="L33" s="30">
        <v>10.542999999999999</v>
      </c>
      <c r="M33" s="30">
        <v>12.045999999999999</v>
      </c>
      <c r="N33" s="30">
        <v>47.843000000000004</v>
      </c>
      <c r="O33" s="30">
        <v>56.457999999999998</v>
      </c>
      <c r="P33" s="30">
        <v>50.459000000000003</v>
      </c>
      <c r="Q33" s="30">
        <v>74.694000000000003</v>
      </c>
      <c r="R33" s="30">
        <v>87.674999999999997</v>
      </c>
      <c r="S33" s="30">
        <v>119.541</v>
      </c>
      <c r="T33" s="30">
        <v>50.960999999999999</v>
      </c>
      <c r="U33" s="30">
        <v>0.80900000000000005</v>
      </c>
      <c r="V33" s="30">
        <v>-9.4670000000000005</v>
      </c>
      <c r="W33" s="30">
        <v>-8.5120000000000005</v>
      </c>
      <c r="X33" s="30">
        <v>10.462</v>
      </c>
      <c r="Y33" s="30">
        <v>1.768</v>
      </c>
      <c r="Z33" s="30">
        <v>3.7269999999999999</v>
      </c>
      <c r="AA33" s="30">
        <v>17.216999999999999</v>
      </c>
      <c r="AB33" s="31">
        <v>-1.1859999999999999</v>
      </c>
      <c r="AC33" s="23"/>
    </row>
    <row r="34" spans="1:29" ht="15.75" x14ac:dyDescent="0.25">
      <c r="A34" s="23"/>
      <c r="B34" s="50">
        <v>46112</v>
      </c>
      <c r="C34" s="69">
        <f t="shared" si="0"/>
        <v>-132.74699999999999</v>
      </c>
      <c r="D34" s="70"/>
      <c r="E34" s="53">
        <v>3.3820000000000001</v>
      </c>
      <c r="F34" s="54">
        <v>-11.926</v>
      </c>
      <c r="G34" s="54">
        <v>17.181000000000001</v>
      </c>
      <c r="H34" s="54">
        <v>17.462</v>
      </c>
      <c r="I34" s="54">
        <v>7.7439999999999998</v>
      </c>
      <c r="J34" s="54">
        <v>-19.376999999999999</v>
      </c>
      <c r="K34" s="54">
        <v>-0.56899999999999995</v>
      </c>
      <c r="L34" s="54">
        <v>-2.9780000000000002</v>
      </c>
      <c r="M34" s="54">
        <v>23.012</v>
      </c>
      <c r="N34" s="54">
        <v>-0.35399999999999998</v>
      </c>
      <c r="O34" s="54">
        <v>-19.757000000000001</v>
      </c>
      <c r="P34" s="54">
        <v>-21.797000000000001</v>
      </c>
      <c r="Q34" s="54">
        <v>-44.798000000000002</v>
      </c>
      <c r="R34" s="54">
        <v>-47.000999999999998</v>
      </c>
      <c r="S34" s="54">
        <v>-15.307</v>
      </c>
      <c r="T34" s="54">
        <v>2.8740000000000001</v>
      </c>
      <c r="U34" s="54">
        <v>-22.797000000000001</v>
      </c>
      <c r="V34" s="54">
        <v>-16.399000000000001</v>
      </c>
      <c r="W34" s="54">
        <v>9.1850000000000005</v>
      </c>
      <c r="X34" s="54">
        <v>9.2289999999999992</v>
      </c>
      <c r="Y34" s="54">
        <v>-6.1740000000000004</v>
      </c>
      <c r="Z34" s="54">
        <v>-1.9530000000000001</v>
      </c>
      <c r="AA34" s="54">
        <v>2.6509999999999998</v>
      </c>
      <c r="AB34" s="55">
        <v>5.72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12268.723000000004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Biljana Zafirova Naumova</cp:lastModifiedBy>
  <dcterms:created xsi:type="dcterms:W3CDTF">2022-09-21T09:10:51Z</dcterms:created>
  <dcterms:modified xsi:type="dcterms:W3CDTF">2026-04-15T13:30:55Z</dcterms:modified>
</cp:coreProperties>
</file>